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 defaultThemeVersion="124226"/>
  <bookViews>
    <workbookView xWindow="-120" yWindow="-120" windowWidth="20730" windowHeight="11160" tabRatio="779"/>
  </bookViews>
  <sheets>
    <sheet name="DOC" sheetId="98" r:id="rId1"/>
  </sheets>
  <definedNames>
    <definedName name="_xlnm._FilterDatabase" localSheetId="0" hidden="1">DOC!$A$2:$U$102</definedName>
    <definedName name="_xlnm.Print_Area" localSheetId="0">DOC!$A$1:$U$105</definedName>
    <definedName name="_xlnm.Print_Titles" localSheetId="0">DOC!$1:$2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9" i="98" l="1"/>
  <c r="B99" i="98"/>
  <c r="AA16" i="98" l="1"/>
  <c r="AA17" i="98"/>
  <c r="AA22" i="98"/>
  <c r="AA27" i="98"/>
  <c r="AA28" i="98"/>
  <c r="AA33" i="98"/>
  <c r="AA35" i="98"/>
  <c r="AA36" i="98"/>
  <c r="AA39" i="98"/>
  <c r="AA41" i="98"/>
  <c r="AA44" i="98"/>
  <c r="AA46" i="98"/>
  <c r="AA47" i="98"/>
  <c r="AA49" i="98"/>
  <c r="AA51" i="98"/>
  <c r="AA52" i="98"/>
  <c r="AA54" i="98"/>
  <c r="AA56" i="98"/>
  <c r="AA57" i="98"/>
  <c r="AA59" i="98"/>
  <c r="AA61" i="98"/>
  <c r="AA62" i="98"/>
  <c r="AA63" i="98"/>
  <c r="AA64" i="98"/>
  <c r="AA65" i="98"/>
  <c r="AA66" i="98"/>
  <c r="AA67" i="98"/>
  <c r="AA69" i="98"/>
  <c r="AA82" i="98"/>
  <c r="AA84" i="98"/>
  <c r="AA91" i="98"/>
  <c r="AA93" i="98"/>
  <c r="AA94" i="98"/>
  <c r="Y99" i="98"/>
  <c r="X99" i="98"/>
  <c r="Z4" i="98"/>
  <c r="Z5" i="98"/>
  <c r="Z6" i="98"/>
  <c r="Z7" i="98"/>
  <c r="Z8" i="98"/>
  <c r="Z9" i="98"/>
  <c r="Z10" i="98"/>
  <c r="Z11" i="98"/>
  <c r="Z12" i="98"/>
  <c r="AA12" i="98" s="1"/>
  <c r="Z13" i="98"/>
  <c r="Z14" i="98"/>
  <c r="AA14" i="98" s="1"/>
  <c r="Z15" i="98"/>
  <c r="Z16" i="98"/>
  <c r="Z17" i="98"/>
  <c r="Z18" i="98"/>
  <c r="Z19" i="98"/>
  <c r="Z20" i="98"/>
  <c r="Z21" i="98"/>
  <c r="Z22" i="98"/>
  <c r="Z23" i="98"/>
  <c r="Z24" i="98"/>
  <c r="Z25" i="98"/>
  <c r="Z26" i="98"/>
  <c r="Z27" i="98"/>
  <c r="Z28" i="98"/>
  <c r="Z29" i="98"/>
  <c r="Z30" i="98"/>
  <c r="Z31" i="98"/>
  <c r="Z32" i="98"/>
  <c r="AA32" i="98" s="1"/>
  <c r="Z33" i="98"/>
  <c r="Z34" i="98"/>
  <c r="Z35" i="98"/>
  <c r="Z36" i="98"/>
  <c r="Z37" i="98"/>
  <c r="Z38" i="98"/>
  <c r="Z39" i="98"/>
  <c r="Z40" i="98"/>
  <c r="Z41" i="98"/>
  <c r="Z42" i="98"/>
  <c r="Z43" i="98"/>
  <c r="Z44" i="98"/>
  <c r="Z45" i="98"/>
  <c r="Z46" i="98"/>
  <c r="Z47" i="98"/>
  <c r="Z48" i="98"/>
  <c r="Z49" i="98"/>
  <c r="Z50" i="98"/>
  <c r="Z51" i="98"/>
  <c r="Z52" i="98"/>
  <c r="Z53" i="98"/>
  <c r="Z54" i="98"/>
  <c r="Z55" i="98"/>
  <c r="Z56" i="98"/>
  <c r="Z57" i="98"/>
  <c r="Z58" i="98"/>
  <c r="Z59" i="98"/>
  <c r="Z60" i="98"/>
  <c r="Z61" i="98"/>
  <c r="Z62" i="98"/>
  <c r="Z63" i="98"/>
  <c r="Z64" i="98"/>
  <c r="Z65" i="98"/>
  <c r="Z66" i="98"/>
  <c r="Z67" i="98"/>
  <c r="Z68" i="98"/>
  <c r="Z69" i="98"/>
  <c r="Z70" i="98"/>
  <c r="Z71" i="98"/>
  <c r="Z72" i="98"/>
  <c r="Z73" i="98"/>
  <c r="Z74" i="98"/>
  <c r="Z75" i="98"/>
  <c r="Z76" i="98"/>
  <c r="Z77" i="98"/>
  <c r="Z78" i="98"/>
  <c r="Z79" i="98"/>
  <c r="Z80" i="98"/>
  <c r="Z81" i="98"/>
  <c r="Z82" i="98"/>
  <c r="Z83" i="98"/>
  <c r="AA83" i="98" s="1"/>
  <c r="Z84" i="98"/>
  <c r="Z85" i="98"/>
  <c r="Z86" i="98"/>
  <c r="Z87" i="98"/>
  <c r="Z88" i="98"/>
  <c r="Z89" i="98"/>
  <c r="Z90" i="98"/>
  <c r="Z91" i="98"/>
  <c r="Z92" i="98"/>
  <c r="AA92" i="98" s="1"/>
  <c r="Z93" i="98"/>
  <c r="Z94" i="98"/>
  <c r="Z95" i="98"/>
  <c r="Z96" i="98"/>
  <c r="Z97" i="98"/>
  <c r="Z98" i="98"/>
  <c r="W4" i="98"/>
  <c r="AA4" i="98" s="1"/>
  <c r="W5" i="98"/>
  <c r="AA5" i="98" s="1"/>
  <c r="W6" i="98"/>
  <c r="AA6" i="98" s="1"/>
  <c r="W7" i="98"/>
  <c r="AA7" i="98" s="1"/>
  <c r="W8" i="98"/>
  <c r="AA8" i="98" s="1"/>
  <c r="W9" i="98"/>
  <c r="AA9" i="98" s="1"/>
  <c r="W10" i="98"/>
  <c r="AA10" i="98" s="1"/>
  <c r="W11" i="98"/>
  <c r="AA11" i="98" s="1"/>
  <c r="W12" i="98"/>
  <c r="W13" i="98"/>
  <c r="AA13" i="98" s="1"/>
  <c r="W14" i="98"/>
  <c r="W15" i="98"/>
  <c r="AA15" i="98" s="1"/>
  <c r="W16" i="98"/>
  <c r="W17" i="98"/>
  <c r="W18" i="98"/>
  <c r="AA18" i="98" s="1"/>
  <c r="W19" i="98"/>
  <c r="AA19" i="98" s="1"/>
  <c r="W20" i="98"/>
  <c r="AA20" i="98" s="1"/>
  <c r="W21" i="98"/>
  <c r="AA21" i="98" s="1"/>
  <c r="W22" i="98"/>
  <c r="W23" i="98"/>
  <c r="AA23" i="98" s="1"/>
  <c r="W24" i="98"/>
  <c r="AA24" i="98" s="1"/>
  <c r="W25" i="98"/>
  <c r="AA25" i="98" s="1"/>
  <c r="W26" i="98"/>
  <c r="AA26" i="98" s="1"/>
  <c r="W27" i="98"/>
  <c r="W28" i="98"/>
  <c r="W29" i="98"/>
  <c r="AA29" i="98" s="1"/>
  <c r="W30" i="98"/>
  <c r="AA30" i="98" s="1"/>
  <c r="W31" i="98"/>
  <c r="AA31" i="98" s="1"/>
  <c r="W32" i="98"/>
  <c r="W33" i="98"/>
  <c r="W34" i="98"/>
  <c r="AA34" i="98" s="1"/>
  <c r="W35" i="98"/>
  <c r="W36" i="98"/>
  <c r="W37" i="98"/>
  <c r="AA37" i="98" s="1"/>
  <c r="W38" i="98"/>
  <c r="AA38" i="98" s="1"/>
  <c r="W39" i="98"/>
  <c r="W40" i="98"/>
  <c r="AA40" i="98" s="1"/>
  <c r="W41" i="98"/>
  <c r="W42" i="98"/>
  <c r="AA42" i="98" s="1"/>
  <c r="W43" i="98"/>
  <c r="AA43" i="98" s="1"/>
  <c r="W44" i="98"/>
  <c r="W45" i="98"/>
  <c r="AA45" i="98" s="1"/>
  <c r="W46" i="98"/>
  <c r="W47" i="98"/>
  <c r="W48" i="98"/>
  <c r="AA48" i="98" s="1"/>
  <c r="W49" i="98"/>
  <c r="W50" i="98"/>
  <c r="W51" i="98"/>
  <c r="W52" i="98"/>
  <c r="W53" i="98"/>
  <c r="AA53" i="98" s="1"/>
  <c r="W54" i="98"/>
  <c r="W55" i="98"/>
  <c r="W56" i="98"/>
  <c r="W57" i="98"/>
  <c r="W58" i="98"/>
  <c r="AA58" i="98" s="1"/>
  <c r="W59" i="98"/>
  <c r="W60" i="98"/>
  <c r="AA60" i="98" s="1"/>
  <c r="W61" i="98"/>
  <c r="W62" i="98"/>
  <c r="W63" i="98"/>
  <c r="W64" i="98"/>
  <c r="W65" i="98"/>
  <c r="W66" i="98"/>
  <c r="W67" i="98"/>
  <c r="W68" i="98"/>
  <c r="AA68" i="98" s="1"/>
  <c r="W69" i="98"/>
  <c r="W70" i="98"/>
  <c r="AA70" i="98" s="1"/>
  <c r="W71" i="98"/>
  <c r="AA71" i="98" s="1"/>
  <c r="W72" i="98"/>
  <c r="W73" i="98"/>
  <c r="AA73" i="98" s="1"/>
  <c r="W74" i="98"/>
  <c r="W75" i="98"/>
  <c r="AA75" i="98" s="1"/>
  <c r="W76" i="98"/>
  <c r="AA76" i="98" s="1"/>
  <c r="W77" i="98"/>
  <c r="AA77" i="98" s="1"/>
  <c r="W78" i="98"/>
  <c r="AA78" i="98" s="1"/>
  <c r="W79" i="98"/>
  <c r="AA79" i="98" s="1"/>
  <c r="W80" i="98"/>
  <c r="AA80" i="98" s="1"/>
  <c r="W81" i="98"/>
  <c r="AA81" i="98" s="1"/>
  <c r="W82" i="98"/>
  <c r="W83" i="98"/>
  <c r="W84" i="98"/>
  <c r="W85" i="98"/>
  <c r="AA85" i="98" s="1"/>
  <c r="W86" i="98"/>
  <c r="AA86" i="98" s="1"/>
  <c r="W87" i="98"/>
  <c r="W88" i="98"/>
  <c r="AA88" i="98" s="1"/>
  <c r="W89" i="98"/>
  <c r="AA89" i="98" s="1"/>
  <c r="W90" i="98"/>
  <c r="AA90" i="98" s="1"/>
  <c r="W91" i="98"/>
  <c r="W92" i="98"/>
  <c r="W93" i="98"/>
  <c r="W94" i="98"/>
  <c r="W95" i="98"/>
  <c r="W96" i="98"/>
  <c r="AA96" i="98" s="1"/>
  <c r="W97" i="98"/>
  <c r="AA97" i="98" s="1"/>
  <c r="W98" i="98"/>
  <c r="W99" i="98"/>
  <c r="Z3" i="98"/>
  <c r="W3" i="98"/>
  <c r="AA3" i="98" s="1"/>
  <c r="AA98" i="98" l="1"/>
  <c r="AA95" i="98"/>
  <c r="AA87" i="98"/>
  <c r="AA74" i="98"/>
  <c r="AA72" i="98"/>
  <c r="AA55" i="98"/>
  <c r="AA50" i="98"/>
  <c r="Z99" i="98"/>
  <c r="M99" i="98"/>
  <c r="L99" i="98"/>
  <c r="Z102" i="98" l="1"/>
  <c r="AA99" i="98"/>
</calcChain>
</file>

<file path=xl/sharedStrings.xml><?xml version="1.0" encoding="utf-8"?>
<sst xmlns="http://schemas.openxmlformats.org/spreadsheetml/2006/main" count="128" uniqueCount="122">
  <si>
    <t>AGUA RASA</t>
  </si>
  <si>
    <t>ALTO DE PINHEIROS</t>
  </si>
  <si>
    <t>ANHANGUERA</t>
  </si>
  <si>
    <t>ARICANDUVA</t>
  </si>
  <si>
    <t>ARTUR ALVIM</t>
  </si>
  <si>
    <t>BARRA FUNDA</t>
  </si>
  <si>
    <t>BELA VISTA</t>
  </si>
  <si>
    <t>BELEM</t>
  </si>
  <si>
    <t>BOM RETIRO</t>
  </si>
  <si>
    <t>BRAS</t>
  </si>
  <si>
    <t>BRASILANDIA</t>
  </si>
  <si>
    <t>BUTANTA</t>
  </si>
  <si>
    <t>CACHOEIRINHA</t>
  </si>
  <si>
    <t>CAMBUCI</t>
  </si>
  <si>
    <t>CAMPO BELO</t>
  </si>
  <si>
    <t>CAMPO GRANDE</t>
  </si>
  <si>
    <t>CAMPO LIMPO</t>
  </si>
  <si>
    <t>CANGAIBA</t>
  </si>
  <si>
    <t>CAPAO REDONDO</t>
  </si>
  <si>
    <t>CARRAO</t>
  </si>
  <si>
    <t>CASA VERDE</t>
  </si>
  <si>
    <t>CIDADE ADEMAR</t>
  </si>
  <si>
    <t>CIDADE DUTRA</t>
  </si>
  <si>
    <t>CIDADE LIDER</t>
  </si>
  <si>
    <t>CIDADE TIRADENTES</t>
  </si>
  <si>
    <t>CONSOLACAO</t>
  </si>
  <si>
    <t>CURSINO</t>
  </si>
  <si>
    <t>ERMELINO MATARAZZO</t>
  </si>
  <si>
    <t>FREGUESIA DO O</t>
  </si>
  <si>
    <t>GRAJAU</t>
  </si>
  <si>
    <t>GUAIANASES</t>
  </si>
  <si>
    <t>IGUATEMI</t>
  </si>
  <si>
    <t>IPIRANGA</t>
  </si>
  <si>
    <t>ITAIM BIBI</t>
  </si>
  <si>
    <t>ITAIM PAULISTA</t>
  </si>
  <si>
    <t>ITAQUERA</t>
  </si>
  <si>
    <t>JABAQUARA</t>
  </si>
  <si>
    <t>JACANA</t>
  </si>
  <si>
    <t>JAGUARA</t>
  </si>
  <si>
    <t>JAGUARE</t>
  </si>
  <si>
    <t>JARAGUA</t>
  </si>
  <si>
    <t>JARDIM ANGELA</t>
  </si>
  <si>
    <t>JARDIM HELENA</t>
  </si>
  <si>
    <t>JARDIM PAULISTA</t>
  </si>
  <si>
    <t>JARDIM SAO LUIS</t>
  </si>
  <si>
    <t>JOSE BONIFACIO</t>
  </si>
  <si>
    <t>LAJEADO</t>
  </si>
  <si>
    <t>LAPA</t>
  </si>
  <si>
    <t>LIBERDADE</t>
  </si>
  <si>
    <t>LIMAO</t>
  </si>
  <si>
    <t>MANDAQUI</t>
  </si>
  <si>
    <t>MARSILAC</t>
  </si>
  <si>
    <t>MOEMA</t>
  </si>
  <si>
    <t>MOOCA</t>
  </si>
  <si>
    <t>MORUMBI</t>
  </si>
  <si>
    <t>PARELHEIROS</t>
  </si>
  <si>
    <t>PARI</t>
  </si>
  <si>
    <t>PARQUE DO CARMO</t>
  </si>
  <si>
    <t>PEDREIRA</t>
  </si>
  <si>
    <t>PENHA</t>
  </si>
  <si>
    <t>PERDIZES</t>
  </si>
  <si>
    <t>PERUS</t>
  </si>
  <si>
    <t>PINHEIROS</t>
  </si>
  <si>
    <t>PIRITUBA</t>
  </si>
  <si>
    <t>PONTE RASA</t>
  </si>
  <si>
    <t>RAPOSO TAVARES</t>
  </si>
  <si>
    <t>REPUBLICA</t>
  </si>
  <si>
    <t>RIO PEQUENO</t>
  </si>
  <si>
    <t>SACOMA</t>
  </si>
  <si>
    <t>SANTA CECILIA</t>
  </si>
  <si>
    <t>SANTANA</t>
  </si>
  <si>
    <t>SANTO AMARO</t>
  </si>
  <si>
    <t>SAO DOMINGOS</t>
  </si>
  <si>
    <t>SAO LUCAS</t>
  </si>
  <si>
    <t>SAO MATEUS</t>
  </si>
  <si>
    <t>SAO MIGUEL</t>
  </si>
  <si>
    <t>SAO RAFAEL</t>
  </si>
  <si>
    <t>SAPOPEMBA</t>
  </si>
  <si>
    <t>SAUDE</t>
  </si>
  <si>
    <t>SE</t>
  </si>
  <si>
    <t>SOCORRO</t>
  </si>
  <si>
    <t>TATUAPE</t>
  </si>
  <si>
    <t>TREMEMBE</t>
  </si>
  <si>
    <t>TUCURUVI</t>
  </si>
  <si>
    <t>VILA ANDRADE</t>
  </si>
  <si>
    <t>VILA CURUCA</t>
  </si>
  <si>
    <t>VILA FORMOSA</t>
  </si>
  <si>
    <t>VILA GUILHERME</t>
  </si>
  <si>
    <t>VILA JACUI</t>
  </si>
  <si>
    <t>VILA LEOPOLDINA</t>
  </si>
  <si>
    <t>VILA MARIA</t>
  </si>
  <si>
    <t>VILA MARIANA</t>
  </si>
  <si>
    <t>VILA MATILDE</t>
  </si>
  <si>
    <t>VILA MEDEIROS</t>
  </si>
  <si>
    <t>VILA PRUDENTE</t>
  </si>
  <si>
    <t>VILA SONIA</t>
  </si>
  <si>
    <t>Matrículas</t>
  </si>
  <si>
    <t>Demanda</t>
  </si>
  <si>
    <t>Creche</t>
  </si>
  <si>
    <t>EJA I</t>
  </si>
  <si>
    <t>EJA II</t>
  </si>
  <si>
    <t>TOTAL</t>
  </si>
  <si>
    <t>Pré Escola</t>
  </si>
  <si>
    <t>Ens. Fund.I</t>
  </si>
  <si>
    <t>Ens. Fund.II</t>
  </si>
  <si>
    <t>Ens. Médio</t>
  </si>
  <si>
    <t>Ed. Prof.</t>
  </si>
  <si>
    <t>Distrito</t>
  </si>
  <si>
    <t>(3) - Cadastros com opção por unidade específica</t>
  </si>
  <si>
    <t>(*) - vagas disponibilizadas aguardando documentação da família para efetivação.</t>
  </si>
  <si>
    <t>(**) - período de 30 dias para análise da possibilidade de atendimento com transporte escolar.</t>
  </si>
  <si>
    <r>
      <t xml:space="preserve">Creche </t>
    </r>
    <r>
      <rPr>
        <sz val="8"/>
        <rFont val="Arial"/>
        <family val="2"/>
      </rPr>
      <t>(espera a menos 30 dias) (1) (**)</t>
    </r>
  </si>
  <si>
    <r>
      <t xml:space="preserve">Creche </t>
    </r>
    <r>
      <rPr>
        <sz val="8"/>
        <rFont val="Arial"/>
        <family val="2"/>
      </rPr>
      <t>(espera mais de 30 dias) (2)</t>
    </r>
  </si>
  <si>
    <r>
      <t xml:space="preserve">Creche </t>
    </r>
    <r>
      <rPr>
        <sz val="8"/>
        <rFont val="Arial"/>
        <family val="2"/>
      </rPr>
      <t>(indicação de escola específica) (3)</t>
    </r>
  </si>
  <si>
    <r>
      <t xml:space="preserve">Pré Escola </t>
    </r>
    <r>
      <rPr>
        <sz val="8"/>
        <rFont val="Arial"/>
        <family val="2"/>
      </rPr>
      <t>(espera a menos 30 dias) (1) (**)</t>
    </r>
  </si>
  <si>
    <r>
      <t xml:space="preserve">Pré Escola </t>
    </r>
    <r>
      <rPr>
        <sz val="8"/>
        <rFont val="Arial"/>
        <family val="2"/>
      </rPr>
      <t>(espera mais de 30 dias) (2)</t>
    </r>
  </si>
  <si>
    <r>
      <t xml:space="preserve">Pré Escola </t>
    </r>
    <r>
      <rPr>
        <sz val="8"/>
        <rFont val="Arial"/>
        <family val="2"/>
      </rPr>
      <t>(indicação de escola específica) (3)</t>
    </r>
  </si>
  <si>
    <t>Matrícula em Processo (*)</t>
  </si>
  <si>
    <t>(1) - Cadastros aguardando vaga a menos de 30 dias.</t>
  </si>
  <si>
    <t>(2) - Cadastros aguardando vaga a mais de 30 dias</t>
  </si>
  <si>
    <t>mat pr</t>
  </si>
  <si>
    <t>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</si>
</sst>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3" fontId="3" fillId="0" borderId="6" xfId="0" applyNumberFormat="1" applyFont="1" applyFill="1" applyBorder="1" applyAlignment="1">
      <alignment horizontal="center" wrapText="1"/>
    </xf>
    <xf numFmtId="0" fontId="1" fillId="0" borderId="10" xfId="1" applyFont="1" applyFill="1" applyBorder="1" applyAlignment="1"/>
    <xf numFmtId="0" fontId="5" fillId="0" borderId="11" xfId="1" applyFont="1" applyFill="1" applyBorder="1" applyAlignment="1"/>
    <xf numFmtId="3" fontId="3" fillId="0" borderId="0" xfId="0" applyNumberFormat="1" applyFont="1" applyFill="1" applyBorder="1" applyAlignment="1">
      <alignment horizontal="center" wrapText="1"/>
    </xf>
    <xf numFmtId="3" fontId="0" fillId="0" borderId="0" xfId="0" applyNumberFormat="1" applyFill="1" applyBorder="1"/>
    <xf numFmtId="0" fontId="0" fillId="0" borderId="0" xfId="0" applyFill="1"/>
    <xf numFmtId="3" fontId="3" fillId="0" borderId="7" xfId="0" applyNumberFormat="1" applyFont="1" applyFill="1" applyBorder="1" applyAlignment="1">
      <alignment horizontal="center" wrapText="1"/>
    </xf>
    <xf numFmtId="3" fontId="3" fillId="0" borderId="8" xfId="0" applyNumberFormat="1" applyFont="1" applyFill="1" applyBorder="1" applyAlignment="1">
      <alignment horizontal="center" wrapText="1"/>
    </xf>
    <xf numFmtId="3" fontId="0" fillId="0" borderId="2" xfId="0" applyNumberFormat="1" applyFill="1" applyBorder="1"/>
    <xf numFmtId="3" fontId="0" fillId="0" borderId="1" xfId="0" applyNumberFormat="1" applyFill="1" applyBorder="1"/>
    <xf numFmtId="3" fontId="0" fillId="0" borderId="9" xfId="0" applyNumberFormat="1" applyFill="1" applyBorder="1"/>
    <xf numFmtId="3" fontId="9" fillId="0" borderId="0" xfId="0" applyNumberFormat="1" applyFont="1" applyFill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3" fontId="0" fillId="0" borderId="0" xfId="0" applyNumberFormat="1" applyFill="1"/>
    <xf numFmtId="3" fontId="6" fillId="0" borderId="3" xfId="0" applyNumberFormat="1" applyFont="1" applyFill="1" applyBorder="1"/>
    <xf numFmtId="3" fontId="6" fillId="0" borderId="4" xfId="0" applyNumberFormat="1" applyFont="1" applyFill="1" applyBorder="1"/>
    <xf numFmtId="3" fontId="6" fillId="0" borderId="5" xfId="0" applyNumberFormat="1" applyFont="1" applyFill="1" applyBorder="1"/>
    <xf numFmtId="3" fontId="6" fillId="0" borderId="0" xfId="0" applyNumberFormat="1" applyFont="1" applyFill="1" applyBorder="1"/>
    <xf numFmtId="0" fontId="0" fillId="0" borderId="0" xfId="0" applyFill="1" applyAlignment="1">
      <alignment horizontal="left"/>
    </xf>
    <xf numFmtId="0" fontId="8" fillId="0" borderId="0" xfId="0" applyFont="1" applyFill="1"/>
    <xf numFmtId="0" fontId="6" fillId="0" borderId="0" xfId="0" applyFont="1" applyFill="1"/>
    <xf numFmtId="3" fontId="6" fillId="0" borderId="0" xfId="0" applyNumberFormat="1" applyFont="1" applyFill="1"/>
    <xf numFmtId="0" fontId="0" fillId="0" borderId="0" xfId="0" applyFill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 wrapText="1"/>
    </xf>
    <xf numFmtId="3" fontId="3" fillId="0" borderId="13" xfId="0" applyNumberFormat="1" applyFont="1" applyFill="1" applyBorder="1" applyAlignment="1">
      <alignment horizontal="center" wrapText="1"/>
    </xf>
    <xf numFmtId="3" fontId="3" fillId="0" borderId="14" xfId="0" applyNumberFormat="1" applyFont="1" applyFill="1" applyBorder="1" applyAlignment="1">
      <alignment horizontal="center" wrapText="1"/>
    </xf>
    <xf numFmtId="3" fontId="3" fillId="0" borderId="15" xfId="0" applyNumberFormat="1" applyFont="1" applyFill="1" applyBorder="1" applyAlignment="1">
      <alignment horizontal="center" wrapText="1"/>
    </xf>
    <xf numFmtId="3" fontId="3" fillId="0" borderId="16" xfId="0" applyNumberFormat="1" applyFont="1" applyFill="1" applyBorder="1" applyAlignment="1">
      <alignment horizontal="center" wrapText="1"/>
    </xf>
    <xf numFmtId="3" fontId="3" fillId="0" borderId="18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lan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05"/>
  <sheetViews>
    <sheetView tabSelected="1" zoomScaleNormal="100" workbookViewId="0">
      <pane ySplit="2" topLeftCell="A3" activePane="bottomLeft" state="frozen"/>
      <selection activeCell="L72" sqref="L72"/>
      <selection pane="bottomLeft" activeCell="M26" sqref="M26"/>
    </sheetView>
  </sheetViews>
  <sheetFormatPr defaultRowHeight="15" x14ac:dyDescent="0.25"/>
  <cols>
    <col min="1" max="1" width="22.140625" style="6" bestFit="1" customWidth="1"/>
    <col min="2" max="5" width="7.5703125" style="16" customWidth="1"/>
    <col min="6" max="7" width="6.5703125" style="16" customWidth="1"/>
    <col min="8" max="8" width="6.7109375" style="16" customWidth="1"/>
    <col min="9" max="9" width="8.28515625" style="16" customWidth="1"/>
    <col min="10" max="10" width="7.5703125" style="16" customWidth="1"/>
    <col min="11" max="11" width="7" style="16" customWidth="1"/>
    <col min="12" max="12" width="7.5703125" style="16" customWidth="1"/>
    <col min="13" max="17" width="8.5703125" style="16" customWidth="1"/>
    <col min="18" max="18" width="6.85546875" style="16" customWidth="1"/>
    <col min="19" max="19" width="7.42578125" style="16" customWidth="1"/>
    <col min="20" max="20" width="5.7109375" style="16" customWidth="1"/>
    <col min="21" max="22" width="6.28515625" style="16" customWidth="1"/>
    <col min="23" max="29" width="0" style="6" hidden="1" customWidth="1"/>
    <col min="30" max="16384" width="9.140625" style="6"/>
  </cols>
  <sheetData>
    <row r="1" spans="1:27" ht="34.5" customHeight="1" thickBot="1" x14ac:dyDescent="0.3">
      <c r="A1" s="26" t="s">
        <v>107</v>
      </c>
      <c r="B1" s="28" t="s">
        <v>96</v>
      </c>
      <c r="C1" s="29"/>
      <c r="D1" s="29"/>
      <c r="E1" s="29"/>
      <c r="F1" s="29"/>
      <c r="G1" s="29"/>
      <c r="H1" s="29"/>
      <c r="I1" s="30"/>
      <c r="J1" s="31" t="s">
        <v>117</v>
      </c>
      <c r="K1" s="32"/>
      <c r="L1" s="28" t="s">
        <v>97</v>
      </c>
      <c r="M1" s="33"/>
      <c r="N1" s="33"/>
      <c r="O1" s="29"/>
      <c r="P1" s="29"/>
      <c r="Q1" s="29"/>
      <c r="R1" s="29"/>
      <c r="S1" s="29"/>
      <c r="T1" s="29"/>
      <c r="U1" s="30"/>
      <c r="V1" s="4"/>
    </row>
    <row r="2" spans="1:27" ht="73.5" customHeight="1" x14ac:dyDescent="0.25">
      <c r="A2" s="27"/>
      <c r="B2" s="1" t="s">
        <v>98</v>
      </c>
      <c r="C2" s="7" t="s">
        <v>102</v>
      </c>
      <c r="D2" s="7" t="s">
        <v>103</v>
      </c>
      <c r="E2" s="7" t="s">
        <v>104</v>
      </c>
      <c r="F2" s="7" t="s">
        <v>99</v>
      </c>
      <c r="G2" s="7" t="s">
        <v>100</v>
      </c>
      <c r="H2" s="7" t="s">
        <v>105</v>
      </c>
      <c r="I2" s="8" t="s">
        <v>106</v>
      </c>
      <c r="J2" s="1" t="s">
        <v>98</v>
      </c>
      <c r="K2" s="8" t="s">
        <v>102</v>
      </c>
      <c r="L2" s="1" t="s">
        <v>111</v>
      </c>
      <c r="M2" s="1" t="s">
        <v>112</v>
      </c>
      <c r="N2" s="1" t="s">
        <v>113</v>
      </c>
      <c r="O2" s="1" t="s">
        <v>114</v>
      </c>
      <c r="P2" s="1" t="s">
        <v>115</v>
      </c>
      <c r="Q2" s="1" t="s">
        <v>116</v>
      </c>
      <c r="R2" s="7" t="s">
        <v>103</v>
      </c>
      <c r="S2" s="7" t="s">
        <v>104</v>
      </c>
      <c r="T2" s="7" t="s">
        <v>99</v>
      </c>
      <c r="U2" s="8" t="s">
        <v>100</v>
      </c>
      <c r="V2" s="4"/>
      <c r="X2" s="4" t="s">
        <v>121</v>
      </c>
      <c r="Y2" s="4" t="s">
        <v>120</v>
      </c>
    </row>
    <row r="3" spans="1:27" s="14" customFormat="1" x14ac:dyDescent="0.25">
      <c r="A3" s="2" t="s">
        <v>0</v>
      </c>
      <c r="B3" s="9">
        <v>1142</v>
      </c>
      <c r="C3" s="10">
        <v>889</v>
      </c>
      <c r="D3" s="10">
        <v>949</v>
      </c>
      <c r="E3" s="10">
        <v>933</v>
      </c>
      <c r="F3" s="10">
        <v>20</v>
      </c>
      <c r="G3" s="10">
        <v>103</v>
      </c>
      <c r="H3" s="10">
        <v>0</v>
      </c>
      <c r="I3" s="11">
        <v>0</v>
      </c>
      <c r="J3" s="9">
        <v>35</v>
      </c>
      <c r="K3" s="11">
        <v>1</v>
      </c>
      <c r="L3" s="9">
        <v>18</v>
      </c>
      <c r="M3" s="10">
        <v>6</v>
      </c>
      <c r="N3" s="10">
        <v>8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1">
        <v>0</v>
      </c>
      <c r="V3" s="5"/>
      <c r="W3" s="12">
        <f>B3+J3</f>
        <v>1177</v>
      </c>
      <c r="X3" s="13">
        <v>1142</v>
      </c>
      <c r="Y3" s="14">
        <v>35</v>
      </c>
      <c r="Z3" s="12">
        <f>X3+Y3</f>
        <v>1177</v>
      </c>
      <c r="AA3" s="13">
        <f>W3-Z3</f>
        <v>0</v>
      </c>
    </row>
    <row r="4" spans="1:27" s="15" customFormat="1" x14ac:dyDescent="0.25">
      <c r="A4" s="2" t="s">
        <v>1</v>
      </c>
      <c r="B4" s="9">
        <v>405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1">
        <v>0</v>
      </c>
      <c r="J4" s="9">
        <v>26</v>
      </c>
      <c r="K4" s="11">
        <v>0</v>
      </c>
      <c r="L4" s="9">
        <v>3</v>
      </c>
      <c r="M4" s="10">
        <v>1</v>
      </c>
      <c r="N4" s="10">
        <v>1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1">
        <v>0</v>
      </c>
      <c r="V4" s="5"/>
      <c r="W4" s="12">
        <f t="shared" ref="W4:W67" si="0">B4+J4</f>
        <v>431</v>
      </c>
      <c r="X4" s="15">
        <v>405</v>
      </c>
      <c r="Y4" s="15">
        <v>26</v>
      </c>
      <c r="Z4" s="12">
        <f t="shared" ref="Z4:Z67" si="1">X4+Y4</f>
        <v>431</v>
      </c>
      <c r="AA4" s="13">
        <f t="shared" ref="AA4:AA67" si="2">W4-Z4</f>
        <v>0</v>
      </c>
    </row>
    <row r="5" spans="1:27" x14ac:dyDescent="0.25">
      <c r="A5" s="2" t="s">
        <v>2</v>
      </c>
      <c r="B5" s="9">
        <v>2918</v>
      </c>
      <c r="C5" s="10">
        <v>1815</v>
      </c>
      <c r="D5" s="10">
        <v>2929</v>
      </c>
      <c r="E5" s="10">
        <v>2585</v>
      </c>
      <c r="F5" s="10">
        <v>142</v>
      </c>
      <c r="G5" s="10">
        <v>505</v>
      </c>
      <c r="H5" s="10">
        <v>0</v>
      </c>
      <c r="I5" s="11">
        <v>0</v>
      </c>
      <c r="J5" s="9">
        <v>160</v>
      </c>
      <c r="K5" s="11">
        <v>4</v>
      </c>
      <c r="L5" s="9">
        <v>33</v>
      </c>
      <c r="M5" s="10">
        <v>1</v>
      </c>
      <c r="N5" s="10">
        <v>6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1">
        <v>0</v>
      </c>
      <c r="V5" s="5"/>
      <c r="W5" s="12">
        <f t="shared" si="0"/>
        <v>3078</v>
      </c>
      <c r="X5" s="5">
        <v>2918</v>
      </c>
      <c r="Y5" s="5">
        <v>160</v>
      </c>
      <c r="Z5" s="12">
        <f t="shared" si="1"/>
        <v>3078</v>
      </c>
      <c r="AA5" s="13">
        <f t="shared" si="2"/>
        <v>0</v>
      </c>
    </row>
    <row r="6" spans="1:27" x14ac:dyDescent="0.25">
      <c r="A6" s="2" t="s">
        <v>3</v>
      </c>
      <c r="B6" s="9">
        <v>1680</v>
      </c>
      <c r="C6" s="10">
        <v>794</v>
      </c>
      <c r="D6" s="10">
        <v>1224</v>
      </c>
      <c r="E6" s="10">
        <v>1355</v>
      </c>
      <c r="F6" s="10">
        <v>47</v>
      </c>
      <c r="G6" s="10">
        <v>174</v>
      </c>
      <c r="H6" s="10">
        <v>0</v>
      </c>
      <c r="I6" s="11">
        <v>0</v>
      </c>
      <c r="J6" s="9">
        <v>50</v>
      </c>
      <c r="K6" s="11">
        <v>4</v>
      </c>
      <c r="L6" s="9">
        <v>5</v>
      </c>
      <c r="M6" s="10">
        <v>14</v>
      </c>
      <c r="N6" s="10">
        <v>12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1">
        <v>0</v>
      </c>
      <c r="V6" s="5"/>
      <c r="W6" s="12">
        <f t="shared" si="0"/>
        <v>1730</v>
      </c>
      <c r="X6" s="5">
        <v>1680</v>
      </c>
      <c r="Y6" s="5">
        <v>50</v>
      </c>
      <c r="Z6" s="12">
        <f t="shared" si="1"/>
        <v>1730</v>
      </c>
      <c r="AA6" s="13">
        <f t="shared" si="2"/>
        <v>0</v>
      </c>
    </row>
    <row r="7" spans="1:27" x14ac:dyDescent="0.25">
      <c r="A7" s="2" t="s">
        <v>4</v>
      </c>
      <c r="B7" s="9">
        <v>2914</v>
      </c>
      <c r="C7" s="10">
        <v>2179</v>
      </c>
      <c r="D7" s="10">
        <v>2449</v>
      </c>
      <c r="E7" s="10">
        <v>2085</v>
      </c>
      <c r="F7" s="10">
        <v>0</v>
      </c>
      <c r="G7" s="10">
        <v>78</v>
      </c>
      <c r="H7" s="10">
        <v>0</v>
      </c>
      <c r="I7" s="11">
        <v>0</v>
      </c>
      <c r="J7" s="9">
        <v>72</v>
      </c>
      <c r="K7" s="11">
        <v>2</v>
      </c>
      <c r="L7" s="9">
        <v>6</v>
      </c>
      <c r="M7" s="10">
        <v>0</v>
      </c>
      <c r="N7" s="10">
        <v>27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1">
        <v>0</v>
      </c>
      <c r="V7" s="5"/>
      <c r="W7" s="12">
        <f t="shared" si="0"/>
        <v>2986</v>
      </c>
      <c r="X7" s="5">
        <v>2914</v>
      </c>
      <c r="Y7" s="5">
        <v>72</v>
      </c>
      <c r="Z7" s="12">
        <f t="shared" si="1"/>
        <v>2986</v>
      </c>
      <c r="AA7" s="13">
        <f t="shared" si="2"/>
        <v>0</v>
      </c>
    </row>
    <row r="8" spans="1:27" x14ac:dyDescent="0.25">
      <c r="A8" s="2" t="s">
        <v>5</v>
      </c>
      <c r="B8" s="9">
        <v>304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  <c r="J8" s="9">
        <v>14</v>
      </c>
      <c r="K8" s="11">
        <v>0</v>
      </c>
      <c r="L8" s="9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1">
        <v>0</v>
      </c>
      <c r="V8" s="5"/>
      <c r="W8" s="12">
        <f t="shared" si="0"/>
        <v>318</v>
      </c>
      <c r="X8" s="5">
        <v>304</v>
      </c>
      <c r="Y8" s="5">
        <v>14</v>
      </c>
      <c r="Z8" s="12">
        <f t="shared" si="1"/>
        <v>318</v>
      </c>
      <c r="AA8" s="13">
        <f t="shared" si="2"/>
        <v>0</v>
      </c>
    </row>
    <row r="9" spans="1:27" x14ac:dyDescent="0.25">
      <c r="A9" s="2" t="s">
        <v>6</v>
      </c>
      <c r="B9" s="9">
        <v>1580</v>
      </c>
      <c r="C9" s="10">
        <v>496</v>
      </c>
      <c r="D9" s="10">
        <v>419</v>
      </c>
      <c r="E9" s="10">
        <v>389</v>
      </c>
      <c r="F9" s="10">
        <v>0</v>
      </c>
      <c r="G9" s="10">
        <v>151</v>
      </c>
      <c r="H9" s="10">
        <v>0</v>
      </c>
      <c r="I9" s="11">
        <v>0</v>
      </c>
      <c r="J9" s="9">
        <v>23</v>
      </c>
      <c r="K9" s="11">
        <v>0</v>
      </c>
      <c r="L9" s="9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1">
        <v>0</v>
      </c>
      <c r="V9" s="5"/>
      <c r="W9" s="12">
        <f t="shared" si="0"/>
        <v>1603</v>
      </c>
      <c r="X9" s="5">
        <v>1580</v>
      </c>
      <c r="Y9" s="5">
        <v>23</v>
      </c>
      <c r="Z9" s="12">
        <f t="shared" si="1"/>
        <v>1603</v>
      </c>
      <c r="AA9" s="13">
        <f t="shared" si="2"/>
        <v>0</v>
      </c>
    </row>
    <row r="10" spans="1:27" x14ac:dyDescent="0.25">
      <c r="A10" s="2" t="s">
        <v>7</v>
      </c>
      <c r="B10" s="9">
        <v>1330</v>
      </c>
      <c r="C10" s="10">
        <v>835</v>
      </c>
      <c r="D10" s="10">
        <v>469</v>
      </c>
      <c r="E10" s="10">
        <v>374</v>
      </c>
      <c r="F10" s="10">
        <v>0</v>
      </c>
      <c r="G10" s="10">
        <v>0</v>
      </c>
      <c r="H10" s="10">
        <v>0</v>
      </c>
      <c r="I10" s="11">
        <v>0</v>
      </c>
      <c r="J10" s="9">
        <v>45</v>
      </c>
      <c r="K10" s="11">
        <v>0</v>
      </c>
      <c r="L10" s="9">
        <v>6</v>
      </c>
      <c r="M10" s="10">
        <v>4</v>
      </c>
      <c r="N10" s="10">
        <v>14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1">
        <v>0</v>
      </c>
      <c r="V10" s="5"/>
      <c r="W10" s="12">
        <f t="shared" si="0"/>
        <v>1375</v>
      </c>
      <c r="X10" s="5">
        <v>1330</v>
      </c>
      <c r="Y10" s="5">
        <v>45</v>
      </c>
      <c r="Z10" s="12">
        <f t="shared" si="1"/>
        <v>1375</v>
      </c>
      <c r="AA10" s="13">
        <f t="shared" si="2"/>
        <v>0</v>
      </c>
    </row>
    <row r="11" spans="1:27" x14ac:dyDescent="0.25">
      <c r="A11" s="2" t="s">
        <v>8</v>
      </c>
      <c r="B11" s="9">
        <v>1405</v>
      </c>
      <c r="C11" s="10">
        <v>702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1">
        <v>0</v>
      </c>
      <c r="J11" s="9">
        <v>24</v>
      </c>
      <c r="K11" s="11">
        <v>3</v>
      </c>
      <c r="L11" s="9">
        <v>0</v>
      </c>
      <c r="M11" s="10">
        <v>0</v>
      </c>
      <c r="N11" s="10">
        <v>4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1">
        <v>0</v>
      </c>
      <c r="V11" s="5"/>
      <c r="W11" s="12">
        <f t="shared" si="0"/>
        <v>1429</v>
      </c>
      <c r="X11" s="5">
        <v>1405</v>
      </c>
      <c r="Y11" s="5">
        <v>24</v>
      </c>
      <c r="Z11" s="12">
        <f t="shared" si="1"/>
        <v>1429</v>
      </c>
      <c r="AA11" s="13">
        <f t="shared" si="2"/>
        <v>0</v>
      </c>
    </row>
    <row r="12" spans="1:27" x14ac:dyDescent="0.25">
      <c r="A12" s="2" t="s">
        <v>9</v>
      </c>
      <c r="B12" s="9">
        <v>795</v>
      </c>
      <c r="C12" s="10">
        <v>640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1">
        <v>0</v>
      </c>
      <c r="J12" s="9">
        <v>32</v>
      </c>
      <c r="K12" s="11">
        <v>0</v>
      </c>
      <c r="L12" s="9">
        <v>8</v>
      </c>
      <c r="M12" s="10">
        <v>36</v>
      </c>
      <c r="N12" s="10">
        <v>17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1">
        <v>0</v>
      </c>
      <c r="V12" s="5"/>
      <c r="W12" s="12">
        <f t="shared" si="0"/>
        <v>827</v>
      </c>
      <c r="X12" s="5">
        <v>795</v>
      </c>
      <c r="Y12" s="5">
        <v>32</v>
      </c>
      <c r="Z12" s="12">
        <f t="shared" si="1"/>
        <v>827</v>
      </c>
      <c r="AA12" s="13">
        <f t="shared" si="2"/>
        <v>0</v>
      </c>
    </row>
    <row r="13" spans="1:27" x14ac:dyDescent="0.25">
      <c r="A13" s="2" t="s">
        <v>10</v>
      </c>
      <c r="B13" s="9">
        <v>12978</v>
      </c>
      <c r="C13" s="10">
        <v>7519</v>
      </c>
      <c r="D13" s="10">
        <v>7902</v>
      </c>
      <c r="E13" s="10">
        <v>7037</v>
      </c>
      <c r="F13" s="10">
        <v>182</v>
      </c>
      <c r="G13" s="10">
        <v>1320</v>
      </c>
      <c r="H13" s="10">
        <v>0</v>
      </c>
      <c r="I13" s="11">
        <v>0</v>
      </c>
      <c r="J13" s="9">
        <v>130</v>
      </c>
      <c r="K13" s="11">
        <v>7</v>
      </c>
      <c r="L13" s="9">
        <v>47</v>
      </c>
      <c r="M13" s="10">
        <v>32</v>
      </c>
      <c r="N13" s="10">
        <v>72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1">
        <v>0</v>
      </c>
      <c r="V13" s="5"/>
      <c r="W13" s="12">
        <f t="shared" si="0"/>
        <v>13108</v>
      </c>
      <c r="X13" s="16">
        <v>12978</v>
      </c>
      <c r="Y13" s="5">
        <v>130</v>
      </c>
      <c r="Z13" s="12">
        <f t="shared" si="1"/>
        <v>13108</v>
      </c>
      <c r="AA13" s="13">
        <f t="shared" si="2"/>
        <v>0</v>
      </c>
    </row>
    <row r="14" spans="1:27" x14ac:dyDescent="0.25">
      <c r="A14" s="2" t="s">
        <v>11</v>
      </c>
      <c r="B14" s="9">
        <v>848</v>
      </c>
      <c r="C14" s="10">
        <v>570</v>
      </c>
      <c r="D14" s="10">
        <v>1451</v>
      </c>
      <c r="E14" s="10">
        <v>1110</v>
      </c>
      <c r="F14" s="10">
        <v>204</v>
      </c>
      <c r="G14" s="10">
        <v>617</v>
      </c>
      <c r="H14" s="10">
        <v>0</v>
      </c>
      <c r="I14" s="11">
        <v>0</v>
      </c>
      <c r="J14" s="9">
        <v>45</v>
      </c>
      <c r="K14" s="11">
        <v>0</v>
      </c>
      <c r="L14" s="9">
        <v>0</v>
      </c>
      <c r="M14" s="10">
        <v>0</v>
      </c>
      <c r="N14" s="10">
        <v>1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1">
        <v>0</v>
      </c>
      <c r="V14" s="5"/>
      <c r="W14" s="12">
        <f t="shared" si="0"/>
        <v>893</v>
      </c>
      <c r="X14" s="16">
        <v>848</v>
      </c>
      <c r="Y14" s="5">
        <v>45</v>
      </c>
      <c r="Z14" s="12">
        <f t="shared" si="1"/>
        <v>893</v>
      </c>
      <c r="AA14" s="13">
        <f t="shared" si="2"/>
        <v>0</v>
      </c>
    </row>
    <row r="15" spans="1:27" x14ac:dyDescent="0.25">
      <c r="A15" s="2" t="s">
        <v>12</v>
      </c>
      <c r="B15" s="9">
        <v>6502</v>
      </c>
      <c r="C15" s="10">
        <v>2857</v>
      </c>
      <c r="D15" s="10">
        <v>2968</v>
      </c>
      <c r="E15" s="10">
        <v>2740</v>
      </c>
      <c r="F15" s="10">
        <v>38</v>
      </c>
      <c r="G15" s="10">
        <v>419</v>
      </c>
      <c r="H15" s="10">
        <v>0</v>
      </c>
      <c r="I15" s="11">
        <v>0</v>
      </c>
      <c r="J15" s="9">
        <v>29</v>
      </c>
      <c r="K15" s="11">
        <v>4</v>
      </c>
      <c r="L15" s="9">
        <v>48</v>
      </c>
      <c r="M15" s="10">
        <v>58</v>
      </c>
      <c r="N15" s="10">
        <v>55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1">
        <v>0</v>
      </c>
      <c r="V15" s="5"/>
      <c r="W15" s="12">
        <f t="shared" si="0"/>
        <v>6531</v>
      </c>
      <c r="X15" s="16">
        <v>6502</v>
      </c>
      <c r="Y15" s="5">
        <v>29</v>
      </c>
      <c r="Z15" s="12">
        <f t="shared" si="1"/>
        <v>6531</v>
      </c>
      <c r="AA15" s="13">
        <f t="shared" si="2"/>
        <v>0</v>
      </c>
    </row>
    <row r="16" spans="1:27" x14ac:dyDescent="0.25">
      <c r="A16" s="2" t="s">
        <v>13</v>
      </c>
      <c r="B16" s="9">
        <v>601</v>
      </c>
      <c r="C16" s="10">
        <v>573</v>
      </c>
      <c r="D16" s="10">
        <v>0</v>
      </c>
      <c r="E16" s="10">
        <v>0</v>
      </c>
      <c r="F16" s="10">
        <v>171</v>
      </c>
      <c r="G16" s="10">
        <v>486</v>
      </c>
      <c r="H16" s="10">
        <v>0</v>
      </c>
      <c r="I16" s="11">
        <v>0</v>
      </c>
      <c r="J16" s="9">
        <v>2</v>
      </c>
      <c r="K16" s="11">
        <v>2</v>
      </c>
      <c r="L16" s="9">
        <v>0</v>
      </c>
      <c r="M16" s="10">
        <v>0</v>
      </c>
      <c r="N16" s="10">
        <v>4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1">
        <v>0</v>
      </c>
      <c r="V16" s="5"/>
      <c r="W16" s="12">
        <f t="shared" si="0"/>
        <v>603</v>
      </c>
      <c r="X16" s="16">
        <v>601</v>
      </c>
      <c r="Y16" s="5">
        <v>2</v>
      </c>
      <c r="Z16" s="12">
        <f t="shared" si="1"/>
        <v>603</v>
      </c>
      <c r="AA16" s="13">
        <f t="shared" si="2"/>
        <v>0</v>
      </c>
    </row>
    <row r="17" spans="1:27" x14ac:dyDescent="0.25">
      <c r="A17" s="2" t="s">
        <v>14</v>
      </c>
      <c r="B17" s="9">
        <v>1068</v>
      </c>
      <c r="C17" s="10">
        <v>406</v>
      </c>
      <c r="D17" s="10">
        <v>784</v>
      </c>
      <c r="E17" s="10">
        <v>766</v>
      </c>
      <c r="F17" s="10">
        <v>78</v>
      </c>
      <c r="G17" s="10">
        <v>154</v>
      </c>
      <c r="H17" s="10">
        <v>0</v>
      </c>
      <c r="I17" s="11">
        <v>0</v>
      </c>
      <c r="J17" s="9">
        <v>60</v>
      </c>
      <c r="K17" s="11">
        <v>1</v>
      </c>
      <c r="L17" s="9">
        <v>6</v>
      </c>
      <c r="M17" s="10">
        <v>31</v>
      </c>
      <c r="N17" s="10">
        <v>4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1">
        <v>0</v>
      </c>
      <c r="V17" s="5"/>
      <c r="W17" s="12">
        <f t="shared" si="0"/>
        <v>1128</v>
      </c>
      <c r="X17" s="16">
        <v>1068</v>
      </c>
      <c r="Y17" s="5">
        <v>60</v>
      </c>
      <c r="Z17" s="12">
        <f t="shared" si="1"/>
        <v>1128</v>
      </c>
      <c r="AA17" s="13">
        <f t="shared" si="2"/>
        <v>0</v>
      </c>
    </row>
    <row r="18" spans="1:27" x14ac:dyDescent="0.25">
      <c r="A18" s="2" t="s">
        <v>15</v>
      </c>
      <c r="B18" s="9">
        <v>1838</v>
      </c>
      <c r="C18" s="10">
        <v>1514</v>
      </c>
      <c r="D18" s="10">
        <v>2163</v>
      </c>
      <c r="E18" s="10">
        <v>2010</v>
      </c>
      <c r="F18" s="10">
        <v>157</v>
      </c>
      <c r="G18" s="10">
        <v>379</v>
      </c>
      <c r="H18" s="10">
        <v>0</v>
      </c>
      <c r="I18" s="11">
        <v>0</v>
      </c>
      <c r="J18" s="9">
        <v>96</v>
      </c>
      <c r="K18" s="11">
        <v>2</v>
      </c>
      <c r="L18" s="9">
        <v>13</v>
      </c>
      <c r="M18" s="10">
        <v>10</v>
      </c>
      <c r="N18" s="10">
        <v>17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1">
        <v>0</v>
      </c>
      <c r="V18" s="5"/>
      <c r="W18" s="12">
        <f t="shared" si="0"/>
        <v>1934</v>
      </c>
      <c r="X18" s="16">
        <v>1838</v>
      </c>
      <c r="Y18" s="5">
        <v>96</v>
      </c>
      <c r="Z18" s="12">
        <f t="shared" si="1"/>
        <v>1934</v>
      </c>
      <c r="AA18" s="13">
        <f t="shared" si="2"/>
        <v>0</v>
      </c>
    </row>
    <row r="19" spans="1:27" x14ac:dyDescent="0.25">
      <c r="A19" s="2" t="s">
        <v>16</v>
      </c>
      <c r="B19" s="9">
        <v>9598</v>
      </c>
      <c r="C19" s="10">
        <v>6182</v>
      </c>
      <c r="D19" s="10">
        <v>7147</v>
      </c>
      <c r="E19" s="10">
        <v>6169</v>
      </c>
      <c r="F19" s="10">
        <v>254</v>
      </c>
      <c r="G19" s="10">
        <v>1302</v>
      </c>
      <c r="H19" s="10">
        <v>0</v>
      </c>
      <c r="I19" s="11">
        <v>0</v>
      </c>
      <c r="J19" s="9">
        <v>312</v>
      </c>
      <c r="K19" s="11">
        <v>4</v>
      </c>
      <c r="L19" s="9">
        <v>85</v>
      </c>
      <c r="M19" s="10">
        <v>240</v>
      </c>
      <c r="N19" s="10">
        <v>271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1">
        <v>0</v>
      </c>
      <c r="V19" s="5"/>
      <c r="W19" s="12">
        <f t="shared" si="0"/>
        <v>9910</v>
      </c>
      <c r="X19" s="16">
        <v>9598</v>
      </c>
      <c r="Y19" s="5">
        <v>312</v>
      </c>
      <c r="Z19" s="12">
        <f t="shared" si="1"/>
        <v>9910</v>
      </c>
      <c r="AA19" s="13">
        <f t="shared" si="2"/>
        <v>0</v>
      </c>
    </row>
    <row r="20" spans="1:27" x14ac:dyDescent="0.25">
      <c r="A20" s="2" t="s">
        <v>17</v>
      </c>
      <c r="B20" s="9">
        <v>4938</v>
      </c>
      <c r="C20" s="10">
        <v>3606</v>
      </c>
      <c r="D20" s="10">
        <v>2103</v>
      </c>
      <c r="E20" s="10">
        <v>2007</v>
      </c>
      <c r="F20" s="10">
        <v>236</v>
      </c>
      <c r="G20" s="10">
        <v>587</v>
      </c>
      <c r="H20" s="10">
        <v>0</v>
      </c>
      <c r="I20" s="11">
        <v>0</v>
      </c>
      <c r="J20" s="9">
        <v>76</v>
      </c>
      <c r="K20" s="11">
        <v>3</v>
      </c>
      <c r="L20" s="9">
        <v>25</v>
      </c>
      <c r="M20" s="10">
        <v>5</v>
      </c>
      <c r="N20" s="10">
        <v>24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1">
        <v>0</v>
      </c>
      <c r="V20" s="5"/>
      <c r="W20" s="12">
        <f t="shared" si="0"/>
        <v>5014</v>
      </c>
      <c r="X20" s="16">
        <v>4938</v>
      </c>
      <c r="Y20" s="5">
        <v>76</v>
      </c>
      <c r="Z20" s="12">
        <f t="shared" si="1"/>
        <v>5014</v>
      </c>
      <c r="AA20" s="13">
        <f t="shared" si="2"/>
        <v>0</v>
      </c>
    </row>
    <row r="21" spans="1:27" x14ac:dyDescent="0.25">
      <c r="A21" s="2" t="s">
        <v>18</v>
      </c>
      <c r="B21" s="9">
        <v>12443</v>
      </c>
      <c r="C21" s="10">
        <v>7436</v>
      </c>
      <c r="D21" s="10">
        <v>8237</v>
      </c>
      <c r="E21" s="10">
        <v>7225</v>
      </c>
      <c r="F21" s="10">
        <v>859</v>
      </c>
      <c r="G21" s="10">
        <v>2114</v>
      </c>
      <c r="H21" s="10">
        <v>0</v>
      </c>
      <c r="I21" s="11">
        <v>0</v>
      </c>
      <c r="J21" s="9">
        <v>194</v>
      </c>
      <c r="K21" s="11">
        <v>17</v>
      </c>
      <c r="L21" s="9">
        <v>171</v>
      </c>
      <c r="M21" s="10">
        <v>520</v>
      </c>
      <c r="N21" s="10">
        <v>261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1">
        <v>0</v>
      </c>
      <c r="V21" s="5"/>
      <c r="W21" s="12">
        <f t="shared" si="0"/>
        <v>12637</v>
      </c>
      <c r="X21" s="16">
        <v>12443</v>
      </c>
      <c r="Y21" s="5">
        <v>194</v>
      </c>
      <c r="Z21" s="12">
        <f t="shared" si="1"/>
        <v>12637</v>
      </c>
      <c r="AA21" s="13">
        <f t="shared" si="2"/>
        <v>0</v>
      </c>
    </row>
    <row r="22" spans="1:27" x14ac:dyDescent="0.25">
      <c r="A22" s="2" t="s">
        <v>19</v>
      </c>
      <c r="B22" s="9">
        <v>1928</v>
      </c>
      <c r="C22" s="10">
        <v>913</v>
      </c>
      <c r="D22" s="10">
        <v>788</v>
      </c>
      <c r="E22" s="10">
        <v>877</v>
      </c>
      <c r="F22" s="10">
        <v>0</v>
      </c>
      <c r="G22" s="10">
        <v>0</v>
      </c>
      <c r="H22" s="10">
        <v>0</v>
      </c>
      <c r="I22" s="11">
        <v>0</v>
      </c>
      <c r="J22" s="9">
        <v>13</v>
      </c>
      <c r="K22" s="11">
        <v>2</v>
      </c>
      <c r="L22" s="9">
        <v>4</v>
      </c>
      <c r="M22" s="10">
        <v>2</v>
      </c>
      <c r="N22" s="10">
        <v>20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1">
        <v>0</v>
      </c>
      <c r="V22" s="5"/>
      <c r="W22" s="12">
        <f t="shared" si="0"/>
        <v>1941</v>
      </c>
      <c r="X22" s="16">
        <v>1928</v>
      </c>
      <c r="Y22" s="5">
        <v>13</v>
      </c>
      <c r="Z22" s="12">
        <f t="shared" si="1"/>
        <v>1941</v>
      </c>
      <c r="AA22" s="13">
        <f t="shared" si="2"/>
        <v>0</v>
      </c>
    </row>
    <row r="23" spans="1:27" x14ac:dyDescent="0.25">
      <c r="A23" s="2" t="s">
        <v>20</v>
      </c>
      <c r="B23" s="9">
        <v>1902</v>
      </c>
      <c r="C23" s="10">
        <v>1058</v>
      </c>
      <c r="D23" s="10">
        <v>1081</v>
      </c>
      <c r="E23" s="10">
        <v>1018</v>
      </c>
      <c r="F23" s="10">
        <v>44</v>
      </c>
      <c r="G23" s="10">
        <v>149</v>
      </c>
      <c r="H23" s="10">
        <v>0</v>
      </c>
      <c r="I23" s="11">
        <v>0</v>
      </c>
      <c r="J23" s="9">
        <v>52</v>
      </c>
      <c r="K23" s="11">
        <v>3</v>
      </c>
      <c r="L23" s="9">
        <v>4</v>
      </c>
      <c r="M23" s="10">
        <v>42</v>
      </c>
      <c r="N23" s="10">
        <v>31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1">
        <v>0</v>
      </c>
      <c r="V23" s="5"/>
      <c r="W23" s="12">
        <f t="shared" si="0"/>
        <v>1954</v>
      </c>
      <c r="X23" s="16">
        <v>1902</v>
      </c>
      <c r="Y23" s="5">
        <v>52</v>
      </c>
      <c r="Z23" s="12">
        <f t="shared" si="1"/>
        <v>1954</v>
      </c>
      <c r="AA23" s="13">
        <f t="shared" si="2"/>
        <v>0</v>
      </c>
    </row>
    <row r="24" spans="1:27" x14ac:dyDescent="0.25">
      <c r="A24" s="2" t="s">
        <v>21</v>
      </c>
      <c r="B24" s="9">
        <v>8738</v>
      </c>
      <c r="C24" s="10">
        <v>5681</v>
      </c>
      <c r="D24" s="10">
        <v>3446</v>
      </c>
      <c r="E24" s="10">
        <v>2643</v>
      </c>
      <c r="F24" s="10">
        <v>106</v>
      </c>
      <c r="G24" s="10">
        <v>467</v>
      </c>
      <c r="H24" s="10">
        <v>0</v>
      </c>
      <c r="I24" s="11">
        <v>0</v>
      </c>
      <c r="J24" s="9">
        <v>705</v>
      </c>
      <c r="K24" s="11">
        <v>3</v>
      </c>
      <c r="L24" s="9">
        <v>55</v>
      </c>
      <c r="M24" s="10">
        <v>46</v>
      </c>
      <c r="N24" s="10">
        <v>31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1">
        <v>0</v>
      </c>
      <c r="V24" s="5"/>
      <c r="W24" s="12">
        <f t="shared" si="0"/>
        <v>9443</v>
      </c>
      <c r="X24" s="16">
        <v>8738</v>
      </c>
      <c r="Y24" s="5">
        <v>705</v>
      </c>
      <c r="Z24" s="12">
        <f t="shared" si="1"/>
        <v>9443</v>
      </c>
      <c r="AA24" s="13">
        <f t="shared" si="2"/>
        <v>0</v>
      </c>
    </row>
    <row r="25" spans="1:27" x14ac:dyDescent="0.25">
      <c r="A25" s="2" t="s">
        <v>22</v>
      </c>
      <c r="B25" s="9">
        <v>8170</v>
      </c>
      <c r="C25" s="10">
        <v>4596</v>
      </c>
      <c r="D25" s="10">
        <v>5799</v>
      </c>
      <c r="E25" s="10">
        <v>4651</v>
      </c>
      <c r="F25" s="10">
        <v>203</v>
      </c>
      <c r="G25" s="10">
        <v>863</v>
      </c>
      <c r="H25" s="10">
        <v>0</v>
      </c>
      <c r="I25" s="11">
        <v>0</v>
      </c>
      <c r="J25" s="9">
        <v>141</v>
      </c>
      <c r="K25" s="11">
        <v>1</v>
      </c>
      <c r="L25" s="9">
        <v>10</v>
      </c>
      <c r="M25" s="10">
        <v>0</v>
      </c>
      <c r="N25" s="10">
        <v>6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1">
        <v>0</v>
      </c>
      <c r="V25" s="5"/>
      <c r="W25" s="12">
        <f t="shared" si="0"/>
        <v>8311</v>
      </c>
      <c r="X25" s="16">
        <v>8170</v>
      </c>
      <c r="Y25" s="5">
        <v>141</v>
      </c>
      <c r="Z25" s="12">
        <f t="shared" si="1"/>
        <v>8311</v>
      </c>
      <c r="AA25" s="13">
        <f t="shared" si="2"/>
        <v>0</v>
      </c>
    </row>
    <row r="26" spans="1:27" x14ac:dyDescent="0.25">
      <c r="A26" s="2" t="s">
        <v>23</v>
      </c>
      <c r="B26" s="9">
        <v>4714</v>
      </c>
      <c r="C26" s="10">
        <v>3413</v>
      </c>
      <c r="D26" s="10">
        <v>2637</v>
      </c>
      <c r="E26" s="10">
        <v>2668</v>
      </c>
      <c r="F26" s="10">
        <v>228</v>
      </c>
      <c r="G26" s="10">
        <v>829</v>
      </c>
      <c r="H26" s="10">
        <v>0</v>
      </c>
      <c r="I26" s="11">
        <v>0</v>
      </c>
      <c r="J26" s="9">
        <v>68</v>
      </c>
      <c r="K26" s="11">
        <v>7</v>
      </c>
      <c r="L26" s="9">
        <v>6</v>
      </c>
      <c r="M26" s="10">
        <v>0</v>
      </c>
      <c r="N26" s="10">
        <v>13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1">
        <v>0</v>
      </c>
      <c r="V26" s="5"/>
      <c r="W26" s="12">
        <f t="shared" si="0"/>
        <v>4782</v>
      </c>
      <c r="X26" s="16">
        <v>4714</v>
      </c>
      <c r="Y26" s="5">
        <v>68</v>
      </c>
      <c r="Z26" s="12">
        <f t="shared" si="1"/>
        <v>4782</v>
      </c>
      <c r="AA26" s="13">
        <f t="shared" si="2"/>
        <v>0</v>
      </c>
    </row>
    <row r="27" spans="1:27" x14ac:dyDescent="0.25">
      <c r="A27" s="2" t="s">
        <v>24</v>
      </c>
      <c r="B27" s="9">
        <v>11304</v>
      </c>
      <c r="C27" s="10">
        <v>7137</v>
      </c>
      <c r="D27" s="10">
        <v>11189</v>
      </c>
      <c r="E27" s="10">
        <v>9195</v>
      </c>
      <c r="F27" s="10">
        <v>186</v>
      </c>
      <c r="G27" s="10">
        <v>1068</v>
      </c>
      <c r="H27" s="10">
        <v>415</v>
      </c>
      <c r="I27" s="11">
        <v>0</v>
      </c>
      <c r="J27" s="9">
        <v>63</v>
      </c>
      <c r="K27" s="11">
        <v>5</v>
      </c>
      <c r="L27" s="9">
        <v>2</v>
      </c>
      <c r="M27" s="10">
        <v>0</v>
      </c>
      <c r="N27" s="10">
        <v>21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1">
        <v>0</v>
      </c>
      <c r="V27" s="5"/>
      <c r="W27" s="12">
        <f t="shared" si="0"/>
        <v>11367</v>
      </c>
      <c r="X27" s="16">
        <v>11304</v>
      </c>
      <c r="Y27" s="5">
        <v>63</v>
      </c>
      <c r="Z27" s="12">
        <f t="shared" si="1"/>
        <v>11367</v>
      </c>
      <c r="AA27" s="13">
        <f t="shared" si="2"/>
        <v>0</v>
      </c>
    </row>
    <row r="28" spans="1:27" x14ac:dyDescent="0.25">
      <c r="A28" s="2" t="s">
        <v>25</v>
      </c>
      <c r="B28" s="9">
        <v>210</v>
      </c>
      <c r="C28" s="10">
        <v>874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1">
        <v>0</v>
      </c>
      <c r="J28" s="9">
        <v>0</v>
      </c>
      <c r="K28" s="11">
        <v>2</v>
      </c>
      <c r="L28" s="9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1">
        <v>0</v>
      </c>
      <c r="V28" s="5"/>
      <c r="W28" s="12">
        <f t="shared" si="0"/>
        <v>210</v>
      </c>
      <c r="X28" s="16">
        <v>210</v>
      </c>
      <c r="Y28" s="5">
        <v>0</v>
      </c>
      <c r="Z28" s="12">
        <f t="shared" si="1"/>
        <v>210</v>
      </c>
      <c r="AA28" s="13">
        <f t="shared" si="2"/>
        <v>0</v>
      </c>
    </row>
    <row r="29" spans="1:27" x14ac:dyDescent="0.25">
      <c r="A29" s="2" t="s">
        <v>26</v>
      </c>
      <c r="B29" s="9">
        <v>1362</v>
      </c>
      <c r="C29" s="10">
        <v>991</v>
      </c>
      <c r="D29" s="10">
        <v>622</v>
      </c>
      <c r="E29" s="10">
        <v>637</v>
      </c>
      <c r="F29" s="10">
        <v>50</v>
      </c>
      <c r="G29" s="10">
        <v>215</v>
      </c>
      <c r="H29" s="10">
        <v>0</v>
      </c>
      <c r="I29" s="11">
        <v>0</v>
      </c>
      <c r="J29" s="9">
        <v>183</v>
      </c>
      <c r="K29" s="11">
        <v>1</v>
      </c>
      <c r="L29" s="9">
        <v>0</v>
      </c>
      <c r="M29" s="10">
        <v>0</v>
      </c>
      <c r="N29" s="10">
        <v>1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1">
        <v>0</v>
      </c>
      <c r="V29" s="5"/>
      <c r="W29" s="12">
        <f t="shared" si="0"/>
        <v>1545</v>
      </c>
      <c r="X29" s="16">
        <v>1362</v>
      </c>
      <c r="Y29" s="5">
        <v>183</v>
      </c>
      <c r="Z29" s="12">
        <f t="shared" si="1"/>
        <v>1545</v>
      </c>
      <c r="AA29" s="13">
        <f t="shared" si="2"/>
        <v>0</v>
      </c>
    </row>
    <row r="30" spans="1:27" x14ac:dyDescent="0.25">
      <c r="A30" s="2" t="s">
        <v>27</v>
      </c>
      <c r="B30" s="9">
        <v>4438</v>
      </c>
      <c r="C30" s="10">
        <v>2386</v>
      </c>
      <c r="D30" s="10">
        <v>1029</v>
      </c>
      <c r="E30" s="10">
        <v>937</v>
      </c>
      <c r="F30" s="10">
        <v>196</v>
      </c>
      <c r="G30" s="10">
        <v>439</v>
      </c>
      <c r="H30" s="10">
        <v>0</v>
      </c>
      <c r="I30" s="11">
        <v>0</v>
      </c>
      <c r="J30" s="9">
        <v>38</v>
      </c>
      <c r="K30" s="11">
        <v>2</v>
      </c>
      <c r="L30" s="9">
        <v>8</v>
      </c>
      <c r="M30" s="10">
        <v>4</v>
      </c>
      <c r="N30" s="10">
        <v>37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1">
        <v>0</v>
      </c>
      <c r="V30" s="5"/>
      <c r="W30" s="12">
        <f t="shared" si="0"/>
        <v>4476</v>
      </c>
      <c r="X30" s="16">
        <v>4438</v>
      </c>
      <c r="Y30" s="5">
        <v>38</v>
      </c>
      <c r="Z30" s="12">
        <f t="shared" si="1"/>
        <v>4476</v>
      </c>
      <c r="AA30" s="13">
        <f t="shared" si="2"/>
        <v>0</v>
      </c>
    </row>
    <row r="31" spans="1:27" x14ac:dyDescent="0.25">
      <c r="A31" s="2" t="s">
        <v>28</v>
      </c>
      <c r="B31" s="9">
        <v>3958</v>
      </c>
      <c r="C31" s="10">
        <v>3438</v>
      </c>
      <c r="D31" s="10">
        <v>2544</v>
      </c>
      <c r="E31" s="10">
        <v>2247</v>
      </c>
      <c r="F31" s="10">
        <v>0</v>
      </c>
      <c r="G31" s="10">
        <v>31</v>
      </c>
      <c r="H31" s="10">
        <v>0</v>
      </c>
      <c r="I31" s="11">
        <v>0</v>
      </c>
      <c r="J31" s="9">
        <v>49</v>
      </c>
      <c r="K31" s="11">
        <v>5</v>
      </c>
      <c r="L31" s="9">
        <v>20</v>
      </c>
      <c r="M31" s="10">
        <v>17</v>
      </c>
      <c r="N31" s="10">
        <v>22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1">
        <v>0</v>
      </c>
      <c r="V31" s="5"/>
      <c r="W31" s="12">
        <f t="shared" si="0"/>
        <v>4007</v>
      </c>
      <c r="X31" s="16">
        <v>3958</v>
      </c>
      <c r="Y31" s="5">
        <v>49</v>
      </c>
      <c r="Z31" s="12">
        <f t="shared" si="1"/>
        <v>4007</v>
      </c>
      <c r="AA31" s="13">
        <f t="shared" si="2"/>
        <v>0</v>
      </c>
    </row>
    <row r="32" spans="1:27" x14ac:dyDescent="0.25">
      <c r="A32" s="2" t="s">
        <v>29</v>
      </c>
      <c r="B32" s="9">
        <v>15992</v>
      </c>
      <c r="C32" s="10">
        <v>11414</v>
      </c>
      <c r="D32" s="10">
        <v>7107</v>
      </c>
      <c r="E32" s="10">
        <v>4776</v>
      </c>
      <c r="F32" s="10">
        <v>154</v>
      </c>
      <c r="G32" s="10">
        <v>1347</v>
      </c>
      <c r="H32" s="10">
        <v>0</v>
      </c>
      <c r="I32" s="11">
        <v>0</v>
      </c>
      <c r="J32" s="9">
        <v>509</v>
      </c>
      <c r="K32" s="11">
        <v>3</v>
      </c>
      <c r="L32" s="9">
        <v>26</v>
      </c>
      <c r="M32" s="10">
        <v>4</v>
      </c>
      <c r="N32" s="10">
        <v>27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1">
        <v>0</v>
      </c>
      <c r="V32" s="5"/>
      <c r="W32" s="12">
        <f t="shared" si="0"/>
        <v>16501</v>
      </c>
      <c r="X32" s="16">
        <v>15992</v>
      </c>
      <c r="Y32" s="5">
        <v>509</v>
      </c>
      <c r="Z32" s="12">
        <f t="shared" si="1"/>
        <v>16501</v>
      </c>
      <c r="AA32" s="13">
        <f t="shared" si="2"/>
        <v>0</v>
      </c>
    </row>
    <row r="33" spans="1:27" x14ac:dyDescent="0.25">
      <c r="A33" s="2" t="s">
        <v>30</v>
      </c>
      <c r="B33" s="9">
        <v>5364</v>
      </c>
      <c r="C33" s="10">
        <v>2889</v>
      </c>
      <c r="D33" s="10">
        <v>1632</v>
      </c>
      <c r="E33" s="10">
        <v>1569</v>
      </c>
      <c r="F33" s="10">
        <v>298</v>
      </c>
      <c r="G33" s="10">
        <v>482</v>
      </c>
      <c r="H33" s="10">
        <v>0</v>
      </c>
      <c r="I33" s="11">
        <v>0</v>
      </c>
      <c r="J33" s="9">
        <v>47</v>
      </c>
      <c r="K33" s="11">
        <v>3</v>
      </c>
      <c r="L33" s="9">
        <v>0</v>
      </c>
      <c r="M33" s="10">
        <v>0</v>
      </c>
      <c r="N33" s="10">
        <v>2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1">
        <v>0</v>
      </c>
      <c r="V33" s="5"/>
      <c r="W33" s="12">
        <f t="shared" si="0"/>
        <v>5411</v>
      </c>
      <c r="X33" s="16">
        <v>5364</v>
      </c>
      <c r="Y33" s="5">
        <v>47</v>
      </c>
      <c r="Z33" s="12">
        <f t="shared" si="1"/>
        <v>5411</v>
      </c>
      <c r="AA33" s="13">
        <f t="shared" si="2"/>
        <v>0</v>
      </c>
    </row>
    <row r="34" spans="1:27" x14ac:dyDescent="0.25">
      <c r="A34" s="2" t="s">
        <v>31</v>
      </c>
      <c r="B34" s="9">
        <v>6502</v>
      </c>
      <c r="C34" s="10">
        <v>4619</v>
      </c>
      <c r="D34" s="10">
        <v>6704</v>
      </c>
      <c r="E34" s="10">
        <v>5531</v>
      </c>
      <c r="F34" s="10">
        <v>160</v>
      </c>
      <c r="G34" s="10">
        <v>546</v>
      </c>
      <c r="H34" s="10">
        <v>0</v>
      </c>
      <c r="I34" s="11">
        <v>0</v>
      </c>
      <c r="J34" s="9">
        <v>99</v>
      </c>
      <c r="K34" s="11">
        <v>6</v>
      </c>
      <c r="L34" s="9">
        <v>3</v>
      </c>
      <c r="M34" s="10">
        <v>1</v>
      </c>
      <c r="N34" s="10">
        <v>13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1">
        <v>0</v>
      </c>
      <c r="V34" s="5"/>
      <c r="W34" s="12">
        <f t="shared" si="0"/>
        <v>6601</v>
      </c>
      <c r="X34" s="16">
        <v>6502</v>
      </c>
      <c r="Y34" s="5">
        <v>99</v>
      </c>
      <c r="Z34" s="12">
        <f t="shared" si="1"/>
        <v>6601</v>
      </c>
      <c r="AA34" s="13">
        <f t="shared" si="2"/>
        <v>0</v>
      </c>
    </row>
    <row r="35" spans="1:27" x14ac:dyDescent="0.25">
      <c r="A35" s="2" t="s">
        <v>32</v>
      </c>
      <c r="B35" s="9">
        <v>2632</v>
      </c>
      <c r="C35" s="10">
        <v>1458</v>
      </c>
      <c r="D35" s="10">
        <v>703</v>
      </c>
      <c r="E35" s="10">
        <v>444</v>
      </c>
      <c r="F35" s="10">
        <v>50</v>
      </c>
      <c r="G35" s="10">
        <v>236</v>
      </c>
      <c r="H35" s="10">
        <v>0</v>
      </c>
      <c r="I35" s="11">
        <v>0</v>
      </c>
      <c r="J35" s="9">
        <v>27</v>
      </c>
      <c r="K35" s="11">
        <v>4</v>
      </c>
      <c r="L35" s="9">
        <v>2</v>
      </c>
      <c r="M35" s="10">
        <v>0</v>
      </c>
      <c r="N35" s="10">
        <v>4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1">
        <v>0</v>
      </c>
      <c r="V35" s="5"/>
      <c r="W35" s="12">
        <f t="shared" si="0"/>
        <v>2659</v>
      </c>
      <c r="X35" s="16">
        <v>2632</v>
      </c>
      <c r="Y35" s="5">
        <v>27</v>
      </c>
      <c r="Z35" s="12">
        <f t="shared" si="1"/>
        <v>2659</v>
      </c>
      <c r="AA35" s="13">
        <f t="shared" si="2"/>
        <v>0</v>
      </c>
    </row>
    <row r="36" spans="1:27" x14ac:dyDescent="0.25">
      <c r="A36" s="2" t="s">
        <v>33</v>
      </c>
      <c r="B36" s="9">
        <v>359</v>
      </c>
      <c r="C36" s="10">
        <v>374</v>
      </c>
      <c r="D36" s="10">
        <v>542</v>
      </c>
      <c r="E36" s="10">
        <v>597</v>
      </c>
      <c r="F36" s="10">
        <v>0</v>
      </c>
      <c r="G36" s="10">
        <v>0</v>
      </c>
      <c r="H36" s="10">
        <v>0</v>
      </c>
      <c r="I36" s="11">
        <v>0</v>
      </c>
      <c r="J36" s="9">
        <v>30</v>
      </c>
      <c r="K36" s="11">
        <v>1</v>
      </c>
      <c r="L36" s="9">
        <v>8</v>
      </c>
      <c r="M36" s="10">
        <v>9</v>
      </c>
      <c r="N36" s="10">
        <v>2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1">
        <v>0</v>
      </c>
      <c r="V36" s="5"/>
      <c r="W36" s="12">
        <f t="shared" si="0"/>
        <v>389</v>
      </c>
      <c r="X36" s="16">
        <v>359</v>
      </c>
      <c r="Y36" s="5">
        <v>30</v>
      </c>
      <c r="Z36" s="12">
        <f t="shared" si="1"/>
        <v>389</v>
      </c>
      <c r="AA36" s="13">
        <f t="shared" si="2"/>
        <v>0</v>
      </c>
    </row>
    <row r="37" spans="1:27" x14ac:dyDescent="0.25">
      <c r="A37" s="2" t="s">
        <v>34</v>
      </c>
      <c r="B37" s="9">
        <v>10232</v>
      </c>
      <c r="C37" s="10">
        <v>7159</v>
      </c>
      <c r="D37" s="10">
        <v>5423</v>
      </c>
      <c r="E37" s="10">
        <v>5428</v>
      </c>
      <c r="F37" s="10">
        <v>175</v>
      </c>
      <c r="G37" s="10">
        <v>946</v>
      </c>
      <c r="H37" s="10">
        <v>0</v>
      </c>
      <c r="I37" s="11">
        <v>0</v>
      </c>
      <c r="J37" s="9">
        <v>144</v>
      </c>
      <c r="K37" s="11">
        <v>2</v>
      </c>
      <c r="L37" s="9">
        <v>7</v>
      </c>
      <c r="M37" s="10">
        <v>0</v>
      </c>
      <c r="N37" s="10">
        <v>8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1">
        <v>0</v>
      </c>
      <c r="V37" s="5"/>
      <c r="W37" s="12">
        <f t="shared" si="0"/>
        <v>10376</v>
      </c>
      <c r="X37" s="16">
        <v>10232</v>
      </c>
      <c r="Y37" s="5">
        <v>144</v>
      </c>
      <c r="Z37" s="12">
        <f t="shared" si="1"/>
        <v>10376</v>
      </c>
      <c r="AA37" s="13">
        <f t="shared" si="2"/>
        <v>0</v>
      </c>
    </row>
    <row r="38" spans="1:27" x14ac:dyDescent="0.25">
      <c r="A38" s="2" t="s">
        <v>35</v>
      </c>
      <c r="B38" s="9">
        <v>8204</v>
      </c>
      <c r="C38" s="10">
        <v>4788</v>
      </c>
      <c r="D38" s="10">
        <v>2593</v>
      </c>
      <c r="E38" s="10">
        <v>2567</v>
      </c>
      <c r="F38" s="10">
        <v>0</v>
      </c>
      <c r="G38" s="10">
        <v>185</v>
      </c>
      <c r="H38" s="10">
        <v>0</v>
      </c>
      <c r="I38" s="11">
        <v>0</v>
      </c>
      <c r="J38" s="9">
        <v>76</v>
      </c>
      <c r="K38" s="11">
        <v>10</v>
      </c>
      <c r="L38" s="9">
        <v>6</v>
      </c>
      <c r="M38" s="10">
        <v>1</v>
      </c>
      <c r="N38" s="10">
        <v>32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1">
        <v>0</v>
      </c>
      <c r="V38" s="5"/>
      <c r="W38" s="12">
        <f t="shared" si="0"/>
        <v>8280</v>
      </c>
      <c r="X38" s="16">
        <v>8204</v>
      </c>
      <c r="Y38" s="5">
        <v>76</v>
      </c>
      <c r="Z38" s="12">
        <f t="shared" si="1"/>
        <v>8280</v>
      </c>
      <c r="AA38" s="13">
        <f t="shared" si="2"/>
        <v>0</v>
      </c>
    </row>
    <row r="39" spans="1:27" x14ac:dyDescent="0.25">
      <c r="A39" s="2" t="s">
        <v>36</v>
      </c>
      <c r="B39" s="9">
        <v>5614</v>
      </c>
      <c r="C39" s="10">
        <v>3775</v>
      </c>
      <c r="D39" s="10">
        <v>2758</v>
      </c>
      <c r="E39" s="10">
        <v>2671</v>
      </c>
      <c r="F39" s="10">
        <v>42</v>
      </c>
      <c r="G39" s="10">
        <v>350</v>
      </c>
      <c r="H39" s="10">
        <v>0</v>
      </c>
      <c r="I39" s="11">
        <v>0</v>
      </c>
      <c r="J39" s="9">
        <v>295</v>
      </c>
      <c r="K39" s="11">
        <v>3</v>
      </c>
      <c r="L39" s="9">
        <v>39</v>
      </c>
      <c r="M39" s="10">
        <v>21</v>
      </c>
      <c r="N39" s="10">
        <v>23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1">
        <v>0</v>
      </c>
      <c r="V39" s="5"/>
      <c r="W39" s="12">
        <f t="shared" si="0"/>
        <v>5909</v>
      </c>
      <c r="X39" s="16">
        <v>5614</v>
      </c>
      <c r="Y39" s="5">
        <v>295</v>
      </c>
      <c r="Z39" s="12">
        <f t="shared" si="1"/>
        <v>5909</v>
      </c>
      <c r="AA39" s="13">
        <f t="shared" si="2"/>
        <v>0</v>
      </c>
    </row>
    <row r="40" spans="1:27" x14ac:dyDescent="0.25">
      <c r="A40" s="2" t="s">
        <v>37</v>
      </c>
      <c r="B40" s="9">
        <v>4294</v>
      </c>
      <c r="C40" s="10">
        <v>3409</v>
      </c>
      <c r="D40" s="10">
        <v>1973</v>
      </c>
      <c r="E40" s="10">
        <v>1964</v>
      </c>
      <c r="F40" s="10">
        <v>98</v>
      </c>
      <c r="G40" s="10">
        <v>203</v>
      </c>
      <c r="H40" s="10">
        <v>0</v>
      </c>
      <c r="I40" s="11">
        <v>0</v>
      </c>
      <c r="J40" s="9">
        <v>216</v>
      </c>
      <c r="K40" s="11">
        <v>1</v>
      </c>
      <c r="L40" s="9">
        <v>1</v>
      </c>
      <c r="M40" s="10">
        <v>0</v>
      </c>
      <c r="N40" s="10">
        <v>6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1">
        <v>0</v>
      </c>
      <c r="V40" s="5"/>
      <c r="W40" s="12">
        <f t="shared" si="0"/>
        <v>4510</v>
      </c>
      <c r="X40" s="16">
        <v>4294</v>
      </c>
      <c r="Y40" s="5">
        <v>216</v>
      </c>
      <c r="Z40" s="12">
        <f t="shared" si="1"/>
        <v>4510</v>
      </c>
      <c r="AA40" s="13">
        <f t="shared" si="2"/>
        <v>0</v>
      </c>
    </row>
    <row r="41" spans="1:27" x14ac:dyDescent="0.25">
      <c r="A41" s="2" t="s">
        <v>38</v>
      </c>
      <c r="B41" s="9">
        <v>1205</v>
      </c>
      <c r="C41" s="10">
        <v>571</v>
      </c>
      <c r="D41" s="10">
        <v>604</v>
      </c>
      <c r="E41" s="10">
        <v>607</v>
      </c>
      <c r="F41" s="10">
        <v>0</v>
      </c>
      <c r="G41" s="10">
        <v>54</v>
      </c>
      <c r="H41" s="10">
        <v>0</v>
      </c>
      <c r="I41" s="11">
        <v>0</v>
      </c>
      <c r="J41" s="9">
        <v>38</v>
      </c>
      <c r="K41" s="11">
        <v>0</v>
      </c>
      <c r="L41" s="9">
        <v>0</v>
      </c>
      <c r="M41" s="10">
        <v>0</v>
      </c>
      <c r="N41" s="10">
        <v>1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1">
        <v>0</v>
      </c>
      <c r="V41" s="5"/>
      <c r="W41" s="12">
        <f t="shared" si="0"/>
        <v>1243</v>
      </c>
      <c r="X41" s="16">
        <v>1205</v>
      </c>
      <c r="Y41" s="5">
        <v>38</v>
      </c>
      <c r="Z41" s="12">
        <f t="shared" si="1"/>
        <v>1243</v>
      </c>
      <c r="AA41" s="13">
        <f t="shared" si="2"/>
        <v>0</v>
      </c>
    </row>
    <row r="42" spans="1:27" x14ac:dyDescent="0.25">
      <c r="A42" s="2" t="s">
        <v>39</v>
      </c>
      <c r="B42" s="9">
        <v>2064</v>
      </c>
      <c r="C42" s="10">
        <v>981</v>
      </c>
      <c r="D42" s="10">
        <v>975</v>
      </c>
      <c r="E42" s="10">
        <v>768</v>
      </c>
      <c r="F42" s="10">
        <v>45</v>
      </c>
      <c r="G42" s="10">
        <v>215</v>
      </c>
      <c r="H42" s="10">
        <v>0</v>
      </c>
      <c r="I42" s="11">
        <v>0</v>
      </c>
      <c r="J42" s="9">
        <v>55</v>
      </c>
      <c r="K42" s="11">
        <v>2</v>
      </c>
      <c r="L42" s="9">
        <v>9</v>
      </c>
      <c r="M42" s="10">
        <v>0</v>
      </c>
      <c r="N42" s="10">
        <v>3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1">
        <v>0</v>
      </c>
      <c r="V42" s="5"/>
      <c r="W42" s="12">
        <f t="shared" si="0"/>
        <v>2119</v>
      </c>
      <c r="X42" s="16">
        <v>2064</v>
      </c>
      <c r="Y42" s="5">
        <v>55</v>
      </c>
      <c r="Z42" s="12">
        <f t="shared" si="1"/>
        <v>2119</v>
      </c>
      <c r="AA42" s="13">
        <f t="shared" si="2"/>
        <v>0</v>
      </c>
    </row>
    <row r="43" spans="1:27" x14ac:dyDescent="0.25">
      <c r="A43" s="2" t="s">
        <v>40</v>
      </c>
      <c r="B43" s="9">
        <v>8889</v>
      </c>
      <c r="C43" s="10">
        <v>6925</v>
      </c>
      <c r="D43" s="10">
        <v>9544</v>
      </c>
      <c r="E43" s="10">
        <v>8012</v>
      </c>
      <c r="F43" s="10">
        <v>332</v>
      </c>
      <c r="G43" s="10">
        <v>1065</v>
      </c>
      <c r="H43" s="10">
        <v>213</v>
      </c>
      <c r="I43" s="11">
        <v>0</v>
      </c>
      <c r="J43" s="9">
        <v>160</v>
      </c>
      <c r="K43" s="11">
        <v>8</v>
      </c>
      <c r="L43" s="9">
        <v>11</v>
      </c>
      <c r="M43" s="10">
        <v>0</v>
      </c>
      <c r="N43" s="10">
        <v>17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1">
        <v>0</v>
      </c>
      <c r="V43" s="5"/>
      <c r="W43" s="12">
        <f t="shared" si="0"/>
        <v>9049</v>
      </c>
      <c r="X43" s="16">
        <v>8889</v>
      </c>
      <c r="Y43" s="5">
        <v>160</v>
      </c>
      <c r="Z43" s="12">
        <f t="shared" si="1"/>
        <v>9049</v>
      </c>
      <c r="AA43" s="13">
        <f t="shared" si="2"/>
        <v>0</v>
      </c>
    </row>
    <row r="44" spans="1:27" x14ac:dyDescent="0.25">
      <c r="A44" s="2" t="s">
        <v>41</v>
      </c>
      <c r="B44" s="9">
        <v>12964</v>
      </c>
      <c r="C44" s="10">
        <v>9155</v>
      </c>
      <c r="D44" s="10">
        <v>6647</v>
      </c>
      <c r="E44" s="10">
        <v>5741</v>
      </c>
      <c r="F44" s="10">
        <v>169</v>
      </c>
      <c r="G44" s="10">
        <v>1387</v>
      </c>
      <c r="H44" s="10">
        <v>0</v>
      </c>
      <c r="I44" s="11">
        <v>0</v>
      </c>
      <c r="J44" s="9">
        <v>142</v>
      </c>
      <c r="K44" s="11">
        <v>48</v>
      </c>
      <c r="L44" s="9">
        <v>120</v>
      </c>
      <c r="M44" s="10">
        <v>719</v>
      </c>
      <c r="N44" s="10">
        <v>264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1">
        <v>0</v>
      </c>
      <c r="V44" s="5"/>
      <c r="W44" s="12">
        <f t="shared" si="0"/>
        <v>13106</v>
      </c>
      <c r="X44" s="16">
        <v>12964</v>
      </c>
      <c r="Y44" s="5">
        <v>142</v>
      </c>
      <c r="Z44" s="12">
        <f t="shared" si="1"/>
        <v>13106</v>
      </c>
      <c r="AA44" s="13">
        <f t="shared" si="2"/>
        <v>0</v>
      </c>
    </row>
    <row r="45" spans="1:27" x14ac:dyDescent="0.25">
      <c r="A45" s="2" t="s">
        <v>42</v>
      </c>
      <c r="B45" s="9">
        <v>6245</v>
      </c>
      <c r="C45" s="10">
        <v>3765</v>
      </c>
      <c r="D45" s="10">
        <v>4165</v>
      </c>
      <c r="E45" s="10">
        <v>3515</v>
      </c>
      <c r="F45" s="10">
        <v>135</v>
      </c>
      <c r="G45" s="10">
        <v>765</v>
      </c>
      <c r="H45" s="10">
        <v>0</v>
      </c>
      <c r="I45" s="11">
        <v>0</v>
      </c>
      <c r="J45" s="9">
        <v>50</v>
      </c>
      <c r="K45" s="11">
        <v>2</v>
      </c>
      <c r="L45" s="9">
        <v>5</v>
      </c>
      <c r="M45" s="10">
        <v>0</v>
      </c>
      <c r="N45" s="10">
        <v>4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1">
        <v>0</v>
      </c>
      <c r="V45" s="5"/>
      <c r="W45" s="12">
        <f t="shared" si="0"/>
        <v>6295</v>
      </c>
      <c r="X45" s="16">
        <v>6245</v>
      </c>
      <c r="Y45" s="5">
        <v>50</v>
      </c>
      <c r="Z45" s="12">
        <f t="shared" si="1"/>
        <v>6295</v>
      </c>
      <c r="AA45" s="13">
        <f t="shared" si="2"/>
        <v>0</v>
      </c>
    </row>
    <row r="46" spans="1:27" x14ac:dyDescent="0.25">
      <c r="A46" s="2" t="s">
        <v>43</v>
      </c>
      <c r="B46" s="9">
        <v>94</v>
      </c>
      <c r="C46" s="10">
        <v>192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1">
        <v>0</v>
      </c>
      <c r="J46" s="9">
        <v>0</v>
      </c>
      <c r="K46" s="11">
        <v>0</v>
      </c>
      <c r="L46" s="9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1">
        <v>0</v>
      </c>
      <c r="V46" s="5"/>
      <c r="W46" s="12">
        <f t="shared" si="0"/>
        <v>94</v>
      </c>
      <c r="X46" s="16">
        <v>94</v>
      </c>
      <c r="Y46" s="5">
        <v>0</v>
      </c>
      <c r="Z46" s="12">
        <f t="shared" si="1"/>
        <v>94</v>
      </c>
      <c r="AA46" s="13">
        <f t="shared" si="2"/>
        <v>0</v>
      </c>
    </row>
    <row r="47" spans="1:27" x14ac:dyDescent="0.25">
      <c r="A47" s="2" t="s">
        <v>44</v>
      </c>
      <c r="B47" s="9">
        <v>10098</v>
      </c>
      <c r="C47" s="10">
        <v>6382</v>
      </c>
      <c r="D47" s="10">
        <v>5531</v>
      </c>
      <c r="E47" s="10">
        <v>4381</v>
      </c>
      <c r="F47" s="10">
        <v>160</v>
      </c>
      <c r="G47" s="10">
        <v>834</v>
      </c>
      <c r="H47" s="10">
        <v>0</v>
      </c>
      <c r="I47" s="11">
        <v>0</v>
      </c>
      <c r="J47" s="9">
        <v>174</v>
      </c>
      <c r="K47" s="11">
        <v>20</v>
      </c>
      <c r="L47" s="9">
        <v>117</v>
      </c>
      <c r="M47" s="10">
        <v>482</v>
      </c>
      <c r="N47" s="10">
        <v>505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1">
        <v>0</v>
      </c>
      <c r="V47" s="5"/>
      <c r="W47" s="12">
        <f t="shared" si="0"/>
        <v>10272</v>
      </c>
      <c r="X47" s="16">
        <v>10098</v>
      </c>
      <c r="Y47" s="5">
        <v>174</v>
      </c>
      <c r="Z47" s="12">
        <f t="shared" si="1"/>
        <v>10272</v>
      </c>
      <c r="AA47" s="13">
        <f t="shared" si="2"/>
        <v>0</v>
      </c>
    </row>
    <row r="48" spans="1:27" x14ac:dyDescent="0.25">
      <c r="A48" s="2" t="s">
        <v>45</v>
      </c>
      <c r="B48" s="9">
        <v>3742</v>
      </c>
      <c r="C48" s="10">
        <v>3396</v>
      </c>
      <c r="D48" s="10">
        <v>2577</v>
      </c>
      <c r="E48" s="10">
        <v>2520</v>
      </c>
      <c r="F48" s="10">
        <v>0</v>
      </c>
      <c r="G48" s="10">
        <v>127</v>
      </c>
      <c r="H48" s="10">
        <v>0</v>
      </c>
      <c r="I48" s="11">
        <v>0</v>
      </c>
      <c r="J48" s="9">
        <v>273</v>
      </c>
      <c r="K48" s="11">
        <v>0</v>
      </c>
      <c r="L48" s="9">
        <v>4</v>
      </c>
      <c r="M48" s="10">
        <v>2</v>
      </c>
      <c r="N48" s="10">
        <v>13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1">
        <v>0</v>
      </c>
      <c r="V48" s="5"/>
      <c r="W48" s="12">
        <f t="shared" si="0"/>
        <v>4015</v>
      </c>
      <c r="X48" s="16">
        <v>3742</v>
      </c>
      <c r="Y48" s="5">
        <v>273</v>
      </c>
      <c r="Z48" s="12">
        <f t="shared" si="1"/>
        <v>4015</v>
      </c>
      <c r="AA48" s="13">
        <f t="shared" si="2"/>
        <v>0</v>
      </c>
    </row>
    <row r="49" spans="1:27" x14ac:dyDescent="0.25">
      <c r="A49" s="2" t="s">
        <v>46</v>
      </c>
      <c r="B49" s="9">
        <v>10056</v>
      </c>
      <c r="C49" s="10">
        <v>5817</v>
      </c>
      <c r="D49" s="10">
        <v>3353</v>
      </c>
      <c r="E49" s="10">
        <v>3162</v>
      </c>
      <c r="F49" s="10">
        <v>153</v>
      </c>
      <c r="G49" s="10">
        <v>789</v>
      </c>
      <c r="H49" s="10">
        <v>0</v>
      </c>
      <c r="I49" s="11">
        <v>0</v>
      </c>
      <c r="J49" s="9">
        <v>73</v>
      </c>
      <c r="K49" s="11">
        <v>4</v>
      </c>
      <c r="L49" s="9">
        <v>3</v>
      </c>
      <c r="M49" s="10">
        <v>0</v>
      </c>
      <c r="N49" s="10">
        <v>7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1">
        <v>0</v>
      </c>
      <c r="V49" s="5"/>
      <c r="W49" s="12">
        <f t="shared" si="0"/>
        <v>10129</v>
      </c>
      <c r="X49" s="16">
        <v>10056</v>
      </c>
      <c r="Y49" s="5">
        <v>73</v>
      </c>
      <c r="Z49" s="12">
        <f t="shared" si="1"/>
        <v>10129</v>
      </c>
      <c r="AA49" s="13">
        <f t="shared" si="2"/>
        <v>0</v>
      </c>
    </row>
    <row r="50" spans="1:27" x14ac:dyDescent="0.25">
      <c r="A50" s="2" t="s">
        <v>47</v>
      </c>
      <c r="B50" s="9">
        <v>625</v>
      </c>
      <c r="C50" s="10">
        <v>917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1">
        <v>0</v>
      </c>
      <c r="J50" s="9">
        <v>28</v>
      </c>
      <c r="K50" s="11">
        <v>3</v>
      </c>
      <c r="L50" s="9">
        <v>7</v>
      </c>
      <c r="M50" s="10">
        <v>2</v>
      </c>
      <c r="N50" s="10">
        <v>14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1">
        <v>0</v>
      </c>
      <c r="V50" s="5"/>
      <c r="W50" s="12">
        <f t="shared" si="0"/>
        <v>653</v>
      </c>
      <c r="X50" s="16">
        <v>625</v>
      </c>
      <c r="Y50" s="5">
        <v>28</v>
      </c>
      <c r="Z50" s="12">
        <f t="shared" si="1"/>
        <v>653</v>
      </c>
      <c r="AA50" s="13">
        <f t="shared" si="2"/>
        <v>0</v>
      </c>
    </row>
    <row r="51" spans="1:27" x14ac:dyDescent="0.25">
      <c r="A51" s="2" t="s">
        <v>48</v>
      </c>
      <c r="B51" s="9">
        <v>939</v>
      </c>
      <c r="C51" s="10">
        <v>218</v>
      </c>
      <c r="D51" s="10">
        <v>267</v>
      </c>
      <c r="E51" s="10">
        <v>367</v>
      </c>
      <c r="F51" s="10">
        <v>0</v>
      </c>
      <c r="G51" s="10">
        <v>0</v>
      </c>
      <c r="H51" s="10">
        <v>0</v>
      </c>
      <c r="I51" s="11">
        <v>0</v>
      </c>
      <c r="J51" s="9">
        <v>7</v>
      </c>
      <c r="K51" s="11">
        <v>1</v>
      </c>
      <c r="L51" s="9">
        <v>0</v>
      </c>
      <c r="M51" s="10">
        <v>0</v>
      </c>
      <c r="N51" s="10">
        <v>2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1">
        <v>0</v>
      </c>
      <c r="V51" s="5"/>
      <c r="W51" s="12">
        <f t="shared" si="0"/>
        <v>946</v>
      </c>
      <c r="X51" s="16">
        <v>939</v>
      </c>
      <c r="Y51" s="5">
        <v>7</v>
      </c>
      <c r="Z51" s="12">
        <f t="shared" si="1"/>
        <v>946</v>
      </c>
      <c r="AA51" s="13">
        <f t="shared" si="2"/>
        <v>0</v>
      </c>
    </row>
    <row r="52" spans="1:27" x14ac:dyDescent="0.25">
      <c r="A52" s="2" t="s">
        <v>49</v>
      </c>
      <c r="B52" s="9">
        <v>1983</v>
      </c>
      <c r="C52" s="10">
        <v>1433</v>
      </c>
      <c r="D52" s="10">
        <v>648</v>
      </c>
      <c r="E52" s="10">
        <v>625</v>
      </c>
      <c r="F52" s="10">
        <v>28</v>
      </c>
      <c r="G52" s="10">
        <v>157</v>
      </c>
      <c r="H52" s="10">
        <v>0</v>
      </c>
      <c r="I52" s="11">
        <v>0</v>
      </c>
      <c r="J52" s="9">
        <v>3</v>
      </c>
      <c r="K52" s="11">
        <v>0</v>
      </c>
      <c r="L52" s="9">
        <v>94</v>
      </c>
      <c r="M52" s="10">
        <v>73</v>
      </c>
      <c r="N52" s="10">
        <v>37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1">
        <v>0</v>
      </c>
      <c r="V52" s="5"/>
      <c r="W52" s="12">
        <f t="shared" si="0"/>
        <v>1986</v>
      </c>
      <c r="X52" s="16">
        <v>1983</v>
      </c>
      <c r="Y52" s="5">
        <v>3</v>
      </c>
      <c r="Z52" s="12">
        <f t="shared" si="1"/>
        <v>1986</v>
      </c>
      <c r="AA52" s="13">
        <f t="shared" si="2"/>
        <v>0</v>
      </c>
    </row>
    <row r="53" spans="1:27" x14ac:dyDescent="0.25">
      <c r="A53" s="2" t="s">
        <v>50</v>
      </c>
      <c r="B53" s="9">
        <v>1990</v>
      </c>
      <c r="C53" s="10">
        <v>1772</v>
      </c>
      <c r="D53" s="10">
        <v>1472</v>
      </c>
      <c r="E53" s="10">
        <v>1451</v>
      </c>
      <c r="F53" s="10">
        <v>93</v>
      </c>
      <c r="G53" s="10">
        <v>324</v>
      </c>
      <c r="H53" s="10">
        <v>0</v>
      </c>
      <c r="I53" s="11">
        <v>0</v>
      </c>
      <c r="J53" s="9">
        <v>133</v>
      </c>
      <c r="K53" s="11">
        <v>5</v>
      </c>
      <c r="L53" s="9">
        <v>0</v>
      </c>
      <c r="M53" s="10">
        <v>0</v>
      </c>
      <c r="N53" s="10">
        <v>11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1">
        <v>0</v>
      </c>
      <c r="V53" s="5"/>
      <c r="W53" s="12">
        <f t="shared" si="0"/>
        <v>2123</v>
      </c>
      <c r="X53" s="16">
        <v>1990</v>
      </c>
      <c r="Y53" s="5">
        <v>133</v>
      </c>
      <c r="Z53" s="12">
        <f t="shared" si="1"/>
        <v>2123</v>
      </c>
      <c r="AA53" s="13">
        <f t="shared" si="2"/>
        <v>0</v>
      </c>
    </row>
    <row r="54" spans="1:27" x14ac:dyDescent="0.25">
      <c r="A54" s="2" t="s">
        <v>51</v>
      </c>
      <c r="B54" s="9">
        <v>355</v>
      </c>
      <c r="C54" s="10">
        <v>149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1">
        <v>0</v>
      </c>
      <c r="J54" s="9">
        <v>0</v>
      </c>
      <c r="K54" s="11">
        <v>0</v>
      </c>
      <c r="L54" s="9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1">
        <v>0</v>
      </c>
      <c r="V54" s="5"/>
      <c r="W54" s="12">
        <f t="shared" si="0"/>
        <v>355</v>
      </c>
      <c r="X54" s="16">
        <v>355</v>
      </c>
      <c r="Y54" s="5">
        <v>0</v>
      </c>
      <c r="Z54" s="12">
        <f t="shared" si="1"/>
        <v>355</v>
      </c>
      <c r="AA54" s="13">
        <f t="shared" si="2"/>
        <v>0</v>
      </c>
    </row>
    <row r="55" spans="1:27" x14ac:dyDescent="0.25">
      <c r="A55" s="2" t="s">
        <v>52</v>
      </c>
      <c r="B55" s="9">
        <v>410</v>
      </c>
      <c r="C55" s="10">
        <v>525</v>
      </c>
      <c r="D55" s="10">
        <v>257</v>
      </c>
      <c r="E55" s="10">
        <v>229</v>
      </c>
      <c r="F55" s="10">
        <v>0</v>
      </c>
      <c r="G55" s="10">
        <v>0</v>
      </c>
      <c r="H55" s="10">
        <v>0</v>
      </c>
      <c r="I55" s="11">
        <v>0</v>
      </c>
      <c r="J55" s="9">
        <v>135</v>
      </c>
      <c r="K55" s="11">
        <v>1</v>
      </c>
      <c r="L55" s="9">
        <v>0</v>
      </c>
      <c r="M55" s="10">
        <v>0</v>
      </c>
      <c r="N55" s="10">
        <v>7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1">
        <v>0</v>
      </c>
      <c r="V55" s="5"/>
      <c r="W55" s="12">
        <f t="shared" si="0"/>
        <v>545</v>
      </c>
      <c r="X55" s="16">
        <v>410</v>
      </c>
      <c r="Y55" s="5">
        <v>135</v>
      </c>
      <c r="Z55" s="12">
        <f t="shared" si="1"/>
        <v>545</v>
      </c>
      <c r="AA55" s="13">
        <f t="shared" si="2"/>
        <v>0</v>
      </c>
    </row>
    <row r="56" spans="1:27" x14ac:dyDescent="0.25">
      <c r="A56" s="2" t="s">
        <v>53</v>
      </c>
      <c r="B56" s="9">
        <v>780</v>
      </c>
      <c r="C56" s="10">
        <v>752</v>
      </c>
      <c r="D56" s="10">
        <v>309</v>
      </c>
      <c r="E56" s="10">
        <v>279</v>
      </c>
      <c r="F56" s="10">
        <v>32</v>
      </c>
      <c r="G56" s="10">
        <v>147</v>
      </c>
      <c r="H56" s="10">
        <v>0</v>
      </c>
      <c r="I56" s="11">
        <v>0</v>
      </c>
      <c r="J56" s="9">
        <v>17</v>
      </c>
      <c r="K56" s="11">
        <v>0</v>
      </c>
      <c r="L56" s="9">
        <v>12</v>
      </c>
      <c r="M56" s="10">
        <v>2</v>
      </c>
      <c r="N56" s="10">
        <v>3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1">
        <v>0</v>
      </c>
      <c r="V56" s="5"/>
      <c r="W56" s="12">
        <f t="shared" si="0"/>
        <v>797</v>
      </c>
      <c r="X56" s="16">
        <v>780</v>
      </c>
      <c r="Y56" s="5">
        <v>17</v>
      </c>
      <c r="Z56" s="12">
        <f t="shared" si="1"/>
        <v>797</v>
      </c>
      <c r="AA56" s="13">
        <f t="shared" si="2"/>
        <v>0</v>
      </c>
    </row>
    <row r="57" spans="1:27" x14ac:dyDescent="0.25">
      <c r="A57" s="2" t="s">
        <v>54</v>
      </c>
      <c r="B57" s="9">
        <v>1422</v>
      </c>
      <c r="C57" s="10">
        <v>332</v>
      </c>
      <c r="D57" s="10">
        <v>420</v>
      </c>
      <c r="E57" s="10">
        <v>290</v>
      </c>
      <c r="F57" s="10">
        <v>0</v>
      </c>
      <c r="G57" s="10">
        <v>62</v>
      </c>
      <c r="H57" s="10">
        <v>0</v>
      </c>
      <c r="I57" s="11">
        <v>0</v>
      </c>
      <c r="J57" s="9">
        <v>30</v>
      </c>
      <c r="K57" s="11">
        <v>1</v>
      </c>
      <c r="L57" s="9">
        <v>6</v>
      </c>
      <c r="M57" s="10">
        <v>18</v>
      </c>
      <c r="N57" s="10">
        <v>14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1">
        <v>0</v>
      </c>
      <c r="V57" s="5"/>
      <c r="W57" s="12">
        <f t="shared" si="0"/>
        <v>1452</v>
      </c>
      <c r="X57" s="16">
        <v>1422</v>
      </c>
      <c r="Y57" s="5">
        <v>30</v>
      </c>
      <c r="Z57" s="12">
        <f t="shared" si="1"/>
        <v>1452</v>
      </c>
      <c r="AA57" s="13">
        <f t="shared" si="2"/>
        <v>0</v>
      </c>
    </row>
    <row r="58" spans="1:27" x14ac:dyDescent="0.25">
      <c r="A58" s="2" t="s">
        <v>55</v>
      </c>
      <c r="B58" s="9">
        <v>6795</v>
      </c>
      <c r="C58" s="10">
        <v>4978</v>
      </c>
      <c r="D58" s="10">
        <v>3178</v>
      </c>
      <c r="E58" s="10">
        <v>1509</v>
      </c>
      <c r="F58" s="10">
        <v>337</v>
      </c>
      <c r="G58" s="10">
        <v>778</v>
      </c>
      <c r="H58" s="10">
        <v>0</v>
      </c>
      <c r="I58" s="11">
        <v>0</v>
      </c>
      <c r="J58" s="9">
        <v>593</v>
      </c>
      <c r="K58" s="11">
        <v>1</v>
      </c>
      <c r="L58" s="9">
        <v>12</v>
      </c>
      <c r="M58" s="10">
        <v>8</v>
      </c>
      <c r="N58" s="10">
        <v>12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1">
        <v>0</v>
      </c>
      <c r="V58" s="5"/>
      <c r="W58" s="12">
        <f t="shared" si="0"/>
        <v>7388</v>
      </c>
      <c r="X58" s="16">
        <v>6795</v>
      </c>
      <c r="Y58" s="5">
        <v>593</v>
      </c>
      <c r="Z58" s="12">
        <f t="shared" si="1"/>
        <v>7388</v>
      </c>
      <c r="AA58" s="13">
        <f t="shared" si="2"/>
        <v>0</v>
      </c>
    </row>
    <row r="59" spans="1:27" x14ac:dyDescent="0.25">
      <c r="A59" s="2" t="s">
        <v>56</v>
      </c>
      <c r="B59" s="9">
        <v>604</v>
      </c>
      <c r="C59" s="10">
        <v>321</v>
      </c>
      <c r="D59" s="10">
        <v>312</v>
      </c>
      <c r="E59" s="10">
        <v>242</v>
      </c>
      <c r="F59" s="10">
        <v>54</v>
      </c>
      <c r="G59" s="10">
        <v>104</v>
      </c>
      <c r="H59" s="10">
        <v>0</v>
      </c>
      <c r="I59" s="11">
        <v>0</v>
      </c>
      <c r="J59" s="9">
        <v>7</v>
      </c>
      <c r="K59" s="11">
        <v>0</v>
      </c>
      <c r="L59" s="9">
        <v>2</v>
      </c>
      <c r="M59" s="10">
        <v>6</v>
      </c>
      <c r="N59" s="10">
        <v>3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1">
        <v>0</v>
      </c>
      <c r="V59" s="5"/>
      <c r="W59" s="12">
        <f t="shared" si="0"/>
        <v>611</v>
      </c>
      <c r="X59" s="16">
        <v>604</v>
      </c>
      <c r="Y59" s="5">
        <v>7</v>
      </c>
      <c r="Z59" s="12">
        <f t="shared" si="1"/>
        <v>611</v>
      </c>
      <c r="AA59" s="13">
        <f t="shared" si="2"/>
        <v>0</v>
      </c>
    </row>
    <row r="60" spans="1:27" x14ac:dyDescent="0.25">
      <c r="A60" s="2" t="s">
        <v>57</v>
      </c>
      <c r="B60" s="9">
        <v>3081</v>
      </c>
      <c r="C60" s="10">
        <v>1272</v>
      </c>
      <c r="D60" s="10">
        <v>683</v>
      </c>
      <c r="E60" s="10">
        <v>555</v>
      </c>
      <c r="F60" s="10">
        <v>0</v>
      </c>
      <c r="G60" s="10">
        <v>0</v>
      </c>
      <c r="H60" s="10">
        <v>0</v>
      </c>
      <c r="I60" s="11">
        <v>0</v>
      </c>
      <c r="J60" s="9">
        <v>120</v>
      </c>
      <c r="K60" s="11">
        <v>1</v>
      </c>
      <c r="L60" s="9">
        <v>7</v>
      </c>
      <c r="M60" s="10">
        <v>1</v>
      </c>
      <c r="N60" s="10">
        <v>5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1">
        <v>0</v>
      </c>
      <c r="V60" s="5"/>
      <c r="W60" s="12">
        <f t="shared" si="0"/>
        <v>3201</v>
      </c>
      <c r="X60" s="16">
        <v>3081</v>
      </c>
      <c r="Y60" s="5">
        <v>120</v>
      </c>
      <c r="Z60" s="12">
        <f t="shared" si="1"/>
        <v>3201</v>
      </c>
      <c r="AA60" s="13">
        <f t="shared" si="2"/>
        <v>0</v>
      </c>
    </row>
    <row r="61" spans="1:27" x14ac:dyDescent="0.25">
      <c r="A61" s="2" t="s">
        <v>58</v>
      </c>
      <c r="B61" s="9">
        <v>5806</v>
      </c>
      <c r="C61" s="10">
        <v>3695</v>
      </c>
      <c r="D61" s="10">
        <v>4647</v>
      </c>
      <c r="E61" s="10">
        <v>3189</v>
      </c>
      <c r="F61" s="10">
        <v>67</v>
      </c>
      <c r="G61" s="10">
        <v>727</v>
      </c>
      <c r="H61" s="10">
        <v>0</v>
      </c>
      <c r="I61" s="11">
        <v>0</v>
      </c>
      <c r="J61" s="9">
        <v>401</v>
      </c>
      <c r="K61" s="11">
        <v>3</v>
      </c>
      <c r="L61" s="9">
        <v>86</v>
      </c>
      <c r="M61" s="10">
        <v>107</v>
      </c>
      <c r="N61" s="10">
        <v>25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1">
        <v>0</v>
      </c>
      <c r="V61" s="5"/>
      <c r="W61" s="12">
        <f t="shared" si="0"/>
        <v>6207</v>
      </c>
      <c r="X61" s="16">
        <v>5806</v>
      </c>
      <c r="Y61" s="5">
        <v>401</v>
      </c>
      <c r="Z61" s="12">
        <f t="shared" si="1"/>
        <v>6207</v>
      </c>
      <c r="AA61" s="13">
        <f t="shared" si="2"/>
        <v>0</v>
      </c>
    </row>
    <row r="62" spans="1:27" x14ac:dyDescent="0.25">
      <c r="A62" s="2" t="s">
        <v>59</v>
      </c>
      <c r="B62" s="9">
        <v>3064</v>
      </c>
      <c r="C62" s="10">
        <v>1240</v>
      </c>
      <c r="D62" s="10">
        <v>428</v>
      </c>
      <c r="E62" s="10">
        <v>335</v>
      </c>
      <c r="F62" s="10">
        <v>0</v>
      </c>
      <c r="G62" s="10">
        <v>0</v>
      </c>
      <c r="H62" s="10">
        <v>0</v>
      </c>
      <c r="I62" s="11">
        <v>0</v>
      </c>
      <c r="J62" s="9">
        <v>13</v>
      </c>
      <c r="K62" s="11">
        <v>0</v>
      </c>
      <c r="L62" s="9">
        <v>7</v>
      </c>
      <c r="M62" s="10">
        <v>2</v>
      </c>
      <c r="N62" s="10">
        <v>15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1">
        <v>0</v>
      </c>
      <c r="V62" s="5"/>
      <c r="W62" s="12">
        <f t="shared" si="0"/>
        <v>3077</v>
      </c>
      <c r="X62" s="16">
        <v>3042</v>
      </c>
      <c r="Y62" s="5">
        <v>35</v>
      </c>
      <c r="Z62" s="12">
        <f t="shared" si="1"/>
        <v>3077</v>
      </c>
      <c r="AA62" s="13">
        <f t="shared" si="2"/>
        <v>0</v>
      </c>
    </row>
    <row r="63" spans="1:27" x14ac:dyDescent="0.25">
      <c r="A63" s="2" t="s">
        <v>60</v>
      </c>
      <c r="B63" s="9">
        <v>649</v>
      </c>
      <c r="C63" s="10">
        <v>274</v>
      </c>
      <c r="D63" s="10">
        <v>318</v>
      </c>
      <c r="E63" s="10">
        <v>243</v>
      </c>
      <c r="F63" s="10">
        <v>0</v>
      </c>
      <c r="G63" s="10">
        <v>0</v>
      </c>
      <c r="H63" s="10">
        <v>0</v>
      </c>
      <c r="I63" s="11">
        <v>0</v>
      </c>
      <c r="J63" s="9">
        <v>19</v>
      </c>
      <c r="K63" s="11">
        <v>1</v>
      </c>
      <c r="L63" s="9">
        <v>0</v>
      </c>
      <c r="M63" s="10">
        <v>0</v>
      </c>
      <c r="N63" s="10">
        <v>3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1">
        <v>0</v>
      </c>
      <c r="V63" s="5"/>
      <c r="W63" s="12">
        <f t="shared" si="0"/>
        <v>668</v>
      </c>
      <c r="X63" s="16">
        <v>649</v>
      </c>
      <c r="Y63" s="5">
        <v>19</v>
      </c>
      <c r="Z63" s="12">
        <f t="shared" si="1"/>
        <v>668</v>
      </c>
      <c r="AA63" s="13">
        <f t="shared" si="2"/>
        <v>0</v>
      </c>
    </row>
    <row r="64" spans="1:27" x14ac:dyDescent="0.25">
      <c r="A64" s="2" t="s">
        <v>61</v>
      </c>
      <c r="B64" s="9">
        <v>3898</v>
      </c>
      <c r="C64" s="10">
        <v>2614</v>
      </c>
      <c r="D64" s="10">
        <v>3757</v>
      </c>
      <c r="E64" s="10">
        <v>3277</v>
      </c>
      <c r="F64" s="10">
        <v>438</v>
      </c>
      <c r="G64" s="10">
        <v>1517</v>
      </c>
      <c r="H64" s="10">
        <v>0</v>
      </c>
      <c r="I64" s="11">
        <v>0</v>
      </c>
      <c r="J64" s="9">
        <v>98</v>
      </c>
      <c r="K64" s="11">
        <v>1</v>
      </c>
      <c r="L64" s="9">
        <v>0</v>
      </c>
      <c r="M64" s="10">
        <v>0</v>
      </c>
      <c r="N64" s="10">
        <v>4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1">
        <v>0</v>
      </c>
      <c r="V64" s="5"/>
      <c r="W64" s="12">
        <f t="shared" si="0"/>
        <v>3996</v>
      </c>
      <c r="X64" s="16">
        <v>3898</v>
      </c>
      <c r="Y64" s="5">
        <v>98</v>
      </c>
      <c r="Z64" s="12">
        <f t="shared" si="1"/>
        <v>3996</v>
      </c>
      <c r="AA64" s="13">
        <f t="shared" si="2"/>
        <v>0</v>
      </c>
    </row>
    <row r="65" spans="1:27" x14ac:dyDescent="0.25">
      <c r="A65" s="2" t="s">
        <v>62</v>
      </c>
      <c r="B65" s="9">
        <v>390</v>
      </c>
      <c r="C65" s="10">
        <v>270</v>
      </c>
      <c r="D65" s="10">
        <v>210</v>
      </c>
      <c r="E65" s="10">
        <v>236</v>
      </c>
      <c r="F65" s="10">
        <v>0</v>
      </c>
      <c r="G65" s="10">
        <v>0</v>
      </c>
      <c r="H65" s="10">
        <v>0</v>
      </c>
      <c r="I65" s="11">
        <v>0</v>
      </c>
      <c r="J65" s="9">
        <v>14</v>
      </c>
      <c r="K65" s="11">
        <v>1</v>
      </c>
      <c r="L65" s="9">
        <v>7</v>
      </c>
      <c r="M65" s="10">
        <v>7</v>
      </c>
      <c r="N65" s="10">
        <v>21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1">
        <v>0</v>
      </c>
      <c r="V65" s="5"/>
      <c r="W65" s="12">
        <f t="shared" si="0"/>
        <v>404</v>
      </c>
      <c r="X65" s="16">
        <v>390</v>
      </c>
      <c r="Y65" s="5">
        <v>14</v>
      </c>
      <c r="Z65" s="12">
        <f t="shared" si="1"/>
        <v>404</v>
      </c>
      <c r="AA65" s="13">
        <f t="shared" si="2"/>
        <v>0</v>
      </c>
    </row>
    <row r="66" spans="1:27" x14ac:dyDescent="0.25">
      <c r="A66" s="2" t="s">
        <v>63</v>
      </c>
      <c r="B66" s="9">
        <v>4315</v>
      </c>
      <c r="C66" s="10">
        <v>2891</v>
      </c>
      <c r="D66" s="10">
        <v>2985</v>
      </c>
      <c r="E66" s="10">
        <v>3156</v>
      </c>
      <c r="F66" s="10">
        <v>240</v>
      </c>
      <c r="G66" s="10">
        <v>897</v>
      </c>
      <c r="H66" s="10">
        <v>269</v>
      </c>
      <c r="I66" s="11">
        <v>0</v>
      </c>
      <c r="J66" s="9">
        <v>153</v>
      </c>
      <c r="K66" s="11">
        <v>3</v>
      </c>
      <c r="L66" s="9">
        <v>35</v>
      </c>
      <c r="M66" s="10">
        <v>12</v>
      </c>
      <c r="N66" s="10">
        <v>21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1">
        <v>0</v>
      </c>
      <c r="V66" s="5"/>
      <c r="W66" s="12">
        <f t="shared" si="0"/>
        <v>4468</v>
      </c>
      <c r="X66" s="16">
        <v>4315</v>
      </c>
      <c r="Y66" s="5">
        <v>153</v>
      </c>
      <c r="Z66" s="12">
        <f t="shared" si="1"/>
        <v>4468</v>
      </c>
      <c r="AA66" s="13">
        <f t="shared" si="2"/>
        <v>0</v>
      </c>
    </row>
    <row r="67" spans="1:27" x14ac:dyDescent="0.25">
      <c r="A67" s="2" t="s">
        <v>64</v>
      </c>
      <c r="B67" s="9">
        <v>2264</v>
      </c>
      <c r="C67" s="10">
        <v>2122</v>
      </c>
      <c r="D67" s="10">
        <v>2104</v>
      </c>
      <c r="E67" s="10">
        <v>2160</v>
      </c>
      <c r="F67" s="10">
        <v>49</v>
      </c>
      <c r="G67" s="10">
        <v>230</v>
      </c>
      <c r="H67" s="10">
        <v>0</v>
      </c>
      <c r="I67" s="11">
        <v>0</v>
      </c>
      <c r="J67" s="9">
        <v>41</v>
      </c>
      <c r="K67" s="11">
        <v>3</v>
      </c>
      <c r="L67" s="9">
        <v>6</v>
      </c>
      <c r="M67" s="10">
        <v>1</v>
      </c>
      <c r="N67" s="10">
        <v>22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1">
        <v>0</v>
      </c>
      <c r="V67" s="5"/>
      <c r="W67" s="12">
        <f t="shared" si="0"/>
        <v>2305</v>
      </c>
      <c r="X67" s="16">
        <v>2264</v>
      </c>
      <c r="Y67" s="5">
        <v>41</v>
      </c>
      <c r="Z67" s="12">
        <f t="shared" si="1"/>
        <v>2305</v>
      </c>
      <c r="AA67" s="13">
        <f t="shared" si="2"/>
        <v>0</v>
      </c>
    </row>
    <row r="68" spans="1:27" x14ac:dyDescent="0.25">
      <c r="A68" s="2" t="s">
        <v>65</v>
      </c>
      <c r="B68" s="9">
        <v>4114</v>
      </c>
      <c r="C68" s="10">
        <v>2819</v>
      </c>
      <c r="D68" s="10">
        <v>4746</v>
      </c>
      <c r="E68" s="10">
        <v>3879</v>
      </c>
      <c r="F68" s="10">
        <v>81</v>
      </c>
      <c r="G68" s="10">
        <v>341</v>
      </c>
      <c r="H68" s="10">
        <v>0</v>
      </c>
      <c r="I68" s="11">
        <v>0</v>
      </c>
      <c r="J68" s="9">
        <v>100</v>
      </c>
      <c r="K68" s="11">
        <v>0</v>
      </c>
      <c r="L68" s="9">
        <v>44</v>
      </c>
      <c r="M68" s="10">
        <v>107</v>
      </c>
      <c r="N68" s="10">
        <v>70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1">
        <v>0</v>
      </c>
      <c r="V68" s="5"/>
      <c r="W68" s="12">
        <f t="shared" ref="W68:W99" si="3">B68+J68</f>
        <v>4214</v>
      </c>
      <c r="X68" s="16">
        <v>4114</v>
      </c>
      <c r="Y68" s="5">
        <v>100</v>
      </c>
      <c r="Z68" s="12">
        <f t="shared" ref="Z68:Z98" si="4">X68+Y68</f>
        <v>4214</v>
      </c>
      <c r="AA68" s="13">
        <f t="shared" ref="AA68:AA99" si="5">W68-Z68</f>
        <v>0</v>
      </c>
    </row>
    <row r="69" spans="1:27" x14ac:dyDescent="0.25">
      <c r="A69" s="2" t="s">
        <v>66</v>
      </c>
      <c r="B69" s="9">
        <v>254</v>
      </c>
      <c r="C69" s="10">
        <v>378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1">
        <v>0</v>
      </c>
      <c r="J69" s="9">
        <v>10</v>
      </c>
      <c r="K69" s="11">
        <v>0</v>
      </c>
      <c r="L69" s="9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1">
        <v>0</v>
      </c>
      <c r="V69" s="5"/>
      <c r="W69" s="12">
        <f t="shared" si="3"/>
        <v>264</v>
      </c>
      <c r="X69" s="16">
        <v>254</v>
      </c>
      <c r="Y69" s="5">
        <v>10</v>
      </c>
      <c r="Z69" s="12">
        <f t="shared" si="4"/>
        <v>264</v>
      </c>
      <c r="AA69" s="13">
        <f t="shared" si="5"/>
        <v>0</v>
      </c>
    </row>
    <row r="70" spans="1:27" x14ac:dyDescent="0.25">
      <c r="A70" s="2" t="s">
        <v>67</v>
      </c>
      <c r="B70" s="9">
        <v>3445</v>
      </c>
      <c r="C70" s="10">
        <v>2431</v>
      </c>
      <c r="D70" s="10">
        <v>3179</v>
      </c>
      <c r="E70" s="10">
        <v>2293</v>
      </c>
      <c r="F70" s="10">
        <v>103</v>
      </c>
      <c r="G70" s="10">
        <v>336</v>
      </c>
      <c r="H70" s="10">
        <v>0</v>
      </c>
      <c r="I70" s="11">
        <v>0</v>
      </c>
      <c r="J70" s="9">
        <v>260</v>
      </c>
      <c r="K70" s="11">
        <v>4</v>
      </c>
      <c r="L70" s="9">
        <v>4</v>
      </c>
      <c r="M70" s="10">
        <v>0</v>
      </c>
      <c r="N70" s="10">
        <v>20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1">
        <v>0</v>
      </c>
      <c r="V70" s="5"/>
      <c r="W70" s="12">
        <f t="shared" si="3"/>
        <v>3705</v>
      </c>
      <c r="X70" s="16">
        <v>3445</v>
      </c>
      <c r="Y70" s="5">
        <v>260</v>
      </c>
      <c r="Z70" s="12">
        <f t="shared" si="4"/>
        <v>3705</v>
      </c>
      <c r="AA70" s="13">
        <f t="shared" si="5"/>
        <v>0</v>
      </c>
    </row>
    <row r="71" spans="1:27" x14ac:dyDescent="0.25">
      <c r="A71" s="2" t="s">
        <v>68</v>
      </c>
      <c r="B71" s="9">
        <v>9178</v>
      </c>
      <c r="C71" s="10">
        <v>5020</v>
      </c>
      <c r="D71" s="10">
        <v>5257</v>
      </c>
      <c r="E71" s="10">
        <v>5103</v>
      </c>
      <c r="F71" s="10">
        <v>215</v>
      </c>
      <c r="G71" s="10">
        <v>1020</v>
      </c>
      <c r="H71" s="10">
        <v>0</v>
      </c>
      <c r="I71" s="11">
        <v>0</v>
      </c>
      <c r="J71" s="9">
        <v>78</v>
      </c>
      <c r="K71" s="11">
        <v>11</v>
      </c>
      <c r="L71" s="9">
        <v>0</v>
      </c>
      <c r="M71" s="10">
        <v>0</v>
      </c>
      <c r="N71" s="10">
        <v>14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1">
        <v>0</v>
      </c>
      <c r="V71" s="5"/>
      <c r="W71" s="12">
        <f t="shared" si="3"/>
        <v>9256</v>
      </c>
      <c r="X71" s="16">
        <v>9178</v>
      </c>
      <c r="Y71" s="5">
        <v>78</v>
      </c>
      <c r="Z71" s="12">
        <f t="shared" si="4"/>
        <v>9256</v>
      </c>
      <c r="AA71" s="13">
        <f t="shared" si="5"/>
        <v>0</v>
      </c>
    </row>
    <row r="72" spans="1:27" x14ac:dyDescent="0.25">
      <c r="A72" s="2" t="s">
        <v>69</v>
      </c>
      <c r="B72" s="9">
        <v>1980</v>
      </c>
      <c r="C72" s="10">
        <v>305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1">
        <v>0</v>
      </c>
      <c r="J72" s="9">
        <v>35</v>
      </c>
      <c r="K72" s="11">
        <v>0</v>
      </c>
      <c r="L72" s="9">
        <v>0</v>
      </c>
      <c r="M72" s="10">
        <v>0</v>
      </c>
      <c r="N72" s="10">
        <v>8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1">
        <v>0</v>
      </c>
      <c r="V72" s="5"/>
      <c r="W72" s="12">
        <f t="shared" si="3"/>
        <v>2015</v>
      </c>
      <c r="X72" s="16">
        <v>1980</v>
      </c>
      <c r="Y72" s="5">
        <v>35</v>
      </c>
      <c r="Z72" s="12">
        <f t="shared" si="4"/>
        <v>2015</v>
      </c>
      <c r="AA72" s="13">
        <f t="shared" si="5"/>
        <v>0</v>
      </c>
    </row>
    <row r="73" spans="1:27" x14ac:dyDescent="0.25">
      <c r="A73" s="2" t="s">
        <v>70</v>
      </c>
      <c r="B73" s="9">
        <v>1255</v>
      </c>
      <c r="C73" s="10">
        <v>748</v>
      </c>
      <c r="D73" s="10">
        <v>767</v>
      </c>
      <c r="E73" s="10">
        <v>874</v>
      </c>
      <c r="F73" s="10">
        <v>0</v>
      </c>
      <c r="G73" s="10">
        <v>61</v>
      </c>
      <c r="H73" s="10">
        <v>853</v>
      </c>
      <c r="I73" s="11">
        <v>0</v>
      </c>
      <c r="J73" s="9">
        <v>120</v>
      </c>
      <c r="K73" s="11">
        <v>5</v>
      </c>
      <c r="L73" s="9">
        <v>0</v>
      </c>
      <c r="M73" s="10">
        <v>0</v>
      </c>
      <c r="N73" s="10">
        <v>4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1">
        <v>0</v>
      </c>
      <c r="V73" s="5"/>
      <c r="W73" s="12">
        <f t="shared" si="3"/>
        <v>1375</v>
      </c>
      <c r="X73" s="16">
        <v>1255</v>
      </c>
      <c r="Y73" s="5">
        <v>120</v>
      </c>
      <c r="Z73" s="12">
        <f t="shared" si="4"/>
        <v>1375</v>
      </c>
      <c r="AA73" s="13">
        <f t="shared" si="5"/>
        <v>0</v>
      </c>
    </row>
    <row r="74" spans="1:27" x14ac:dyDescent="0.25">
      <c r="A74" s="2" t="s">
        <v>71</v>
      </c>
      <c r="B74" s="9">
        <v>385</v>
      </c>
      <c r="C74" s="10">
        <v>304</v>
      </c>
      <c r="D74" s="10">
        <v>625</v>
      </c>
      <c r="E74" s="10">
        <v>818</v>
      </c>
      <c r="F74" s="10">
        <v>53</v>
      </c>
      <c r="G74" s="10">
        <v>193</v>
      </c>
      <c r="H74" s="10">
        <v>328</v>
      </c>
      <c r="I74" s="11">
        <v>0</v>
      </c>
      <c r="J74" s="9">
        <v>46</v>
      </c>
      <c r="K74" s="11">
        <v>1</v>
      </c>
      <c r="L74" s="9">
        <v>2</v>
      </c>
      <c r="M74" s="10">
        <v>18</v>
      </c>
      <c r="N74" s="10">
        <v>13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1">
        <v>0</v>
      </c>
      <c r="V74" s="5"/>
      <c r="W74" s="12">
        <f t="shared" si="3"/>
        <v>431</v>
      </c>
      <c r="X74" s="16">
        <v>385</v>
      </c>
      <c r="Y74" s="5">
        <v>46</v>
      </c>
      <c r="Z74" s="12">
        <f t="shared" si="4"/>
        <v>431</v>
      </c>
      <c r="AA74" s="13">
        <f t="shared" si="5"/>
        <v>0</v>
      </c>
    </row>
    <row r="75" spans="1:27" x14ac:dyDescent="0.25">
      <c r="A75" s="2" t="s">
        <v>72</v>
      </c>
      <c r="B75" s="9">
        <v>2131</v>
      </c>
      <c r="C75" s="10">
        <v>1285</v>
      </c>
      <c r="D75" s="10">
        <v>2196</v>
      </c>
      <c r="E75" s="10">
        <v>2257</v>
      </c>
      <c r="F75" s="10">
        <v>65</v>
      </c>
      <c r="G75" s="10">
        <v>284</v>
      </c>
      <c r="H75" s="10">
        <v>0</v>
      </c>
      <c r="I75" s="11">
        <v>0</v>
      </c>
      <c r="J75" s="9">
        <v>94</v>
      </c>
      <c r="K75" s="11">
        <v>2</v>
      </c>
      <c r="L75" s="9">
        <v>7</v>
      </c>
      <c r="M75" s="10">
        <v>0</v>
      </c>
      <c r="N75" s="10">
        <v>3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1">
        <v>0</v>
      </c>
      <c r="V75" s="5"/>
      <c r="W75" s="12">
        <f t="shared" si="3"/>
        <v>2225</v>
      </c>
      <c r="X75" s="16">
        <v>2131</v>
      </c>
      <c r="Y75" s="5">
        <v>94</v>
      </c>
      <c r="Z75" s="12">
        <f t="shared" si="4"/>
        <v>2225</v>
      </c>
      <c r="AA75" s="13">
        <f t="shared" si="5"/>
        <v>0</v>
      </c>
    </row>
    <row r="76" spans="1:27" x14ac:dyDescent="0.25">
      <c r="A76" s="2" t="s">
        <v>73</v>
      </c>
      <c r="B76" s="9">
        <v>2048</v>
      </c>
      <c r="C76" s="10">
        <v>1968</v>
      </c>
      <c r="D76" s="10">
        <v>2766</v>
      </c>
      <c r="E76" s="10">
        <v>2474</v>
      </c>
      <c r="F76" s="10">
        <v>25</v>
      </c>
      <c r="G76" s="10">
        <v>108</v>
      </c>
      <c r="H76" s="10">
        <v>0</v>
      </c>
      <c r="I76" s="11">
        <v>0</v>
      </c>
      <c r="J76" s="9">
        <v>150</v>
      </c>
      <c r="K76" s="11">
        <v>4</v>
      </c>
      <c r="L76" s="9">
        <v>0</v>
      </c>
      <c r="M76" s="10">
        <v>0</v>
      </c>
      <c r="N76" s="10">
        <v>1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1">
        <v>0</v>
      </c>
      <c r="V76" s="5"/>
      <c r="W76" s="12">
        <f t="shared" si="3"/>
        <v>2198</v>
      </c>
      <c r="X76" s="16">
        <v>2048</v>
      </c>
      <c r="Y76" s="5">
        <v>150</v>
      </c>
      <c r="Z76" s="12">
        <f t="shared" si="4"/>
        <v>2198</v>
      </c>
      <c r="AA76" s="13">
        <f t="shared" si="5"/>
        <v>0</v>
      </c>
    </row>
    <row r="77" spans="1:27" x14ac:dyDescent="0.25">
      <c r="A77" s="2" t="s">
        <v>74</v>
      </c>
      <c r="B77" s="9">
        <v>6345</v>
      </c>
      <c r="C77" s="10">
        <v>3246</v>
      </c>
      <c r="D77" s="10">
        <v>3034</v>
      </c>
      <c r="E77" s="10">
        <v>2579</v>
      </c>
      <c r="F77" s="10">
        <v>176</v>
      </c>
      <c r="G77" s="10">
        <v>541</v>
      </c>
      <c r="H77" s="10">
        <v>0</v>
      </c>
      <c r="I77" s="11">
        <v>0</v>
      </c>
      <c r="J77" s="9">
        <v>166</v>
      </c>
      <c r="K77" s="11">
        <v>4</v>
      </c>
      <c r="L77" s="9">
        <v>7</v>
      </c>
      <c r="M77" s="10">
        <v>0</v>
      </c>
      <c r="N77" s="10">
        <v>1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1">
        <v>0</v>
      </c>
      <c r="V77" s="5"/>
      <c r="W77" s="12">
        <f t="shared" si="3"/>
        <v>6511</v>
      </c>
      <c r="X77" s="16">
        <v>6345</v>
      </c>
      <c r="Y77" s="5">
        <v>166</v>
      </c>
      <c r="Z77" s="12">
        <f t="shared" si="4"/>
        <v>6511</v>
      </c>
      <c r="AA77" s="13">
        <f t="shared" si="5"/>
        <v>0</v>
      </c>
    </row>
    <row r="78" spans="1:27" x14ac:dyDescent="0.25">
      <c r="A78" s="2" t="s">
        <v>75</v>
      </c>
      <c r="B78" s="9">
        <v>2767</v>
      </c>
      <c r="C78" s="10">
        <v>1926</v>
      </c>
      <c r="D78" s="10">
        <v>3030</v>
      </c>
      <c r="E78" s="10">
        <v>2753</v>
      </c>
      <c r="F78" s="10">
        <v>70</v>
      </c>
      <c r="G78" s="10">
        <v>470</v>
      </c>
      <c r="H78" s="10">
        <v>224</v>
      </c>
      <c r="I78" s="11">
        <v>0</v>
      </c>
      <c r="J78" s="9">
        <v>350</v>
      </c>
      <c r="K78" s="11">
        <v>13</v>
      </c>
      <c r="L78" s="9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1">
        <v>0</v>
      </c>
      <c r="V78" s="5"/>
      <c r="W78" s="12">
        <f t="shared" si="3"/>
        <v>3117</v>
      </c>
      <c r="X78" s="16">
        <v>2767</v>
      </c>
      <c r="Y78" s="5">
        <v>350</v>
      </c>
      <c r="Z78" s="12">
        <f t="shared" si="4"/>
        <v>3117</v>
      </c>
      <c r="AA78" s="13">
        <f t="shared" si="5"/>
        <v>0</v>
      </c>
    </row>
    <row r="79" spans="1:27" x14ac:dyDescent="0.25">
      <c r="A79" s="2" t="s">
        <v>76</v>
      </c>
      <c r="B79" s="9">
        <v>5813</v>
      </c>
      <c r="C79" s="10">
        <v>4239</v>
      </c>
      <c r="D79" s="10">
        <v>4405</v>
      </c>
      <c r="E79" s="10">
        <v>3692</v>
      </c>
      <c r="F79" s="10">
        <v>78</v>
      </c>
      <c r="G79" s="10">
        <v>610</v>
      </c>
      <c r="H79" s="10">
        <v>0</v>
      </c>
      <c r="I79" s="11">
        <v>0</v>
      </c>
      <c r="J79" s="9">
        <v>150</v>
      </c>
      <c r="K79" s="11">
        <v>9</v>
      </c>
      <c r="L79" s="9">
        <v>21</v>
      </c>
      <c r="M79" s="10">
        <v>26</v>
      </c>
      <c r="N79" s="10">
        <v>4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1">
        <v>0</v>
      </c>
      <c r="V79" s="5"/>
      <c r="W79" s="12">
        <f t="shared" si="3"/>
        <v>5963</v>
      </c>
      <c r="X79" s="16">
        <v>5813</v>
      </c>
      <c r="Y79" s="5">
        <v>150</v>
      </c>
      <c r="Z79" s="12">
        <f t="shared" si="4"/>
        <v>5963</v>
      </c>
      <c r="AA79" s="13">
        <f t="shared" si="5"/>
        <v>0</v>
      </c>
    </row>
    <row r="80" spans="1:27" x14ac:dyDescent="0.25">
      <c r="A80" s="2" t="s">
        <v>77</v>
      </c>
      <c r="B80" s="9">
        <v>8480</v>
      </c>
      <c r="C80" s="10">
        <v>6156</v>
      </c>
      <c r="D80" s="10">
        <v>7621</v>
      </c>
      <c r="E80" s="10">
        <v>6346</v>
      </c>
      <c r="F80" s="10">
        <v>243</v>
      </c>
      <c r="G80" s="10">
        <v>1041</v>
      </c>
      <c r="H80" s="10">
        <v>108</v>
      </c>
      <c r="I80" s="11">
        <v>0</v>
      </c>
      <c r="J80" s="9">
        <v>137</v>
      </c>
      <c r="K80" s="11">
        <v>12</v>
      </c>
      <c r="L80" s="9">
        <v>72</v>
      </c>
      <c r="M80" s="10">
        <v>34</v>
      </c>
      <c r="N80" s="10">
        <v>15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1">
        <v>0</v>
      </c>
      <c r="V80" s="5"/>
      <c r="W80" s="12">
        <f t="shared" si="3"/>
        <v>8617</v>
      </c>
      <c r="X80" s="16">
        <v>8480</v>
      </c>
      <c r="Y80" s="5">
        <v>137</v>
      </c>
      <c r="Z80" s="12">
        <f t="shared" si="4"/>
        <v>8617</v>
      </c>
      <c r="AA80" s="13">
        <f t="shared" si="5"/>
        <v>0</v>
      </c>
    </row>
    <row r="81" spans="1:27" x14ac:dyDescent="0.25">
      <c r="A81" s="2" t="s">
        <v>78</v>
      </c>
      <c r="B81" s="9">
        <v>1192</v>
      </c>
      <c r="C81" s="10">
        <v>634</v>
      </c>
      <c r="D81" s="10">
        <v>159</v>
      </c>
      <c r="E81" s="10">
        <v>234</v>
      </c>
      <c r="F81" s="10">
        <v>0</v>
      </c>
      <c r="G81" s="10">
        <v>43</v>
      </c>
      <c r="H81" s="10">
        <v>0</v>
      </c>
      <c r="I81" s="11">
        <v>0</v>
      </c>
      <c r="J81" s="9">
        <v>231</v>
      </c>
      <c r="K81" s="11">
        <v>1</v>
      </c>
      <c r="L81" s="9">
        <v>1</v>
      </c>
      <c r="M81" s="10">
        <v>0</v>
      </c>
      <c r="N81" s="10">
        <v>22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1">
        <v>0</v>
      </c>
      <c r="V81" s="5"/>
      <c r="W81" s="12">
        <f t="shared" si="3"/>
        <v>1423</v>
      </c>
      <c r="X81" s="16">
        <v>1192</v>
      </c>
      <c r="Y81" s="5">
        <v>231</v>
      </c>
      <c r="Z81" s="12">
        <f t="shared" si="4"/>
        <v>1423</v>
      </c>
      <c r="AA81" s="13">
        <f t="shared" si="5"/>
        <v>0</v>
      </c>
    </row>
    <row r="82" spans="1:27" x14ac:dyDescent="0.25">
      <c r="A82" s="2" t="s">
        <v>79</v>
      </c>
      <c r="B82" s="9">
        <v>296</v>
      </c>
      <c r="C82" s="10">
        <v>87</v>
      </c>
      <c r="D82" s="10">
        <v>406</v>
      </c>
      <c r="E82" s="10">
        <v>359</v>
      </c>
      <c r="F82" s="10">
        <v>95</v>
      </c>
      <c r="G82" s="10">
        <v>88</v>
      </c>
      <c r="H82" s="10">
        <v>0</v>
      </c>
      <c r="I82" s="11">
        <v>0</v>
      </c>
      <c r="J82" s="9">
        <v>120</v>
      </c>
      <c r="K82" s="11">
        <v>0</v>
      </c>
      <c r="L82" s="9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1">
        <v>0</v>
      </c>
      <c r="V82" s="5"/>
      <c r="W82" s="12">
        <f t="shared" si="3"/>
        <v>416</v>
      </c>
      <c r="X82" s="16">
        <v>296</v>
      </c>
      <c r="Y82" s="5">
        <v>120</v>
      </c>
      <c r="Z82" s="12">
        <f t="shared" si="4"/>
        <v>416</v>
      </c>
      <c r="AA82" s="13">
        <f t="shared" si="5"/>
        <v>0</v>
      </c>
    </row>
    <row r="83" spans="1:27" x14ac:dyDescent="0.25">
      <c r="A83" s="2" t="s">
        <v>80</v>
      </c>
      <c r="B83" s="9">
        <v>607</v>
      </c>
      <c r="C83" s="10">
        <v>731</v>
      </c>
      <c r="D83" s="10">
        <v>968</v>
      </c>
      <c r="E83" s="10">
        <v>910</v>
      </c>
      <c r="F83" s="10">
        <v>0</v>
      </c>
      <c r="G83" s="10">
        <v>0</v>
      </c>
      <c r="H83" s="10">
        <v>0</v>
      </c>
      <c r="I83" s="11">
        <v>0</v>
      </c>
      <c r="J83" s="9">
        <v>283</v>
      </c>
      <c r="K83" s="11">
        <v>0</v>
      </c>
      <c r="L83" s="9">
        <v>0</v>
      </c>
      <c r="M83" s="10">
        <v>0</v>
      </c>
      <c r="N83" s="10">
        <v>6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1">
        <v>0</v>
      </c>
      <c r="V83" s="5"/>
      <c r="W83" s="12">
        <f t="shared" si="3"/>
        <v>890</v>
      </c>
      <c r="X83" s="16">
        <v>607</v>
      </c>
      <c r="Y83" s="5">
        <v>283</v>
      </c>
      <c r="Z83" s="12">
        <f t="shared" si="4"/>
        <v>890</v>
      </c>
      <c r="AA83" s="13">
        <f t="shared" si="5"/>
        <v>0</v>
      </c>
    </row>
    <row r="84" spans="1:27" x14ac:dyDescent="0.25">
      <c r="A84" s="2" t="s">
        <v>81</v>
      </c>
      <c r="B84" s="9">
        <v>861</v>
      </c>
      <c r="C84" s="10">
        <v>1052</v>
      </c>
      <c r="D84" s="10">
        <v>797</v>
      </c>
      <c r="E84" s="10">
        <v>816</v>
      </c>
      <c r="F84" s="10">
        <v>41</v>
      </c>
      <c r="G84" s="10">
        <v>246</v>
      </c>
      <c r="H84" s="10">
        <v>0</v>
      </c>
      <c r="I84" s="11">
        <v>0</v>
      </c>
      <c r="J84" s="9">
        <v>34</v>
      </c>
      <c r="K84" s="11">
        <v>4</v>
      </c>
      <c r="L84" s="9">
        <v>5</v>
      </c>
      <c r="M84" s="10">
        <v>1</v>
      </c>
      <c r="N84" s="10">
        <v>3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1">
        <v>0</v>
      </c>
      <c r="V84" s="5"/>
      <c r="W84" s="12">
        <f t="shared" si="3"/>
        <v>895</v>
      </c>
      <c r="X84" s="16">
        <v>861</v>
      </c>
      <c r="Y84" s="5">
        <v>34</v>
      </c>
      <c r="Z84" s="12">
        <f t="shared" si="4"/>
        <v>895</v>
      </c>
      <c r="AA84" s="13">
        <f t="shared" si="5"/>
        <v>0</v>
      </c>
    </row>
    <row r="85" spans="1:27" x14ac:dyDescent="0.25">
      <c r="A85" s="2" t="s">
        <v>82</v>
      </c>
      <c r="B85" s="9">
        <v>5982</v>
      </c>
      <c r="C85" s="10">
        <v>3615</v>
      </c>
      <c r="D85" s="10">
        <v>2826</v>
      </c>
      <c r="E85" s="10">
        <v>3079</v>
      </c>
      <c r="F85" s="10">
        <v>45</v>
      </c>
      <c r="G85" s="10">
        <v>597</v>
      </c>
      <c r="H85" s="10">
        <v>0</v>
      </c>
      <c r="I85" s="11">
        <v>0</v>
      </c>
      <c r="J85" s="9">
        <v>480</v>
      </c>
      <c r="K85" s="11">
        <v>33</v>
      </c>
      <c r="L85" s="9">
        <v>0</v>
      </c>
      <c r="M85" s="10">
        <v>0</v>
      </c>
      <c r="N85" s="10">
        <v>4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1">
        <v>0</v>
      </c>
      <c r="V85" s="5"/>
      <c r="W85" s="12">
        <f t="shared" si="3"/>
        <v>6462</v>
      </c>
      <c r="X85" s="16">
        <v>5982</v>
      </c>
      <c r="Y85" s="5">
        <v>480</v>
      </c>
      <c r="Z85" s="12">
        <f t="shared" si="4"/>
        <v>6462</v>
      </c>
      <c r="AA85" s="13">
        <f t="shared" si="5"/>
        <v>0</v>
      </c>
    </row>
    <row r="86" spans="1:27" x14ac:dyDescent="0.25">
      <c r="A86" s="2" t="s">
        <v>83</v>
      </c>
      <c r="B86" s="9">
        <v>1152</v>
      </c>
      <c r="C86" s="10">
        <v>669</v>
      </c>
      <c r="D86" s="10">
        <v>1020</v>
      </c>
      <c r="E86" s="10">
        <v>995</v>
      </c>
      <c r="F86" s="10">
        <v>0</v>
      </c>
      <c r="G86" s="10">
        <v>0</v>
      </c>
      <c r="H86" s="10">
        <v>0</v>
      </c>
      <c r="I86" s="11">
        <v>0</v>
      </c>
      <c r="J86" s="9">
        <v>88</v>
      </c>
      <c r="K86" s="11">
        <v>2</v>
      </c>
      <c r="L86" s="9">
        <v>0</v>
      </c>
      <c r="M86" s="10">
        <v>0</v>
      </c>
      <c r="N86" s="10">
        <v>4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1">
        <v>0</v>
      </c>
      <c r="V86" s="5"/>
      <c r="W86" s="12">
        <f t="shared" si="3"/>
        <v>1240</v>
      </c>
      <c r="X86" s="16">
        <v>1152</v>
      </c>
      <c r="Y86" s="5">
        <v>88</v>
      </c>
      <c r="Z86" s="12">
        <f t="shared" si="4"/>
        <v>1240</v>
      </c>
      <c r="AA86" s="13">
        <f t="shared" si="5"/>
        <v>0</v>
      </c>
    </row>
    <row r="87" spans="1:27" x14ac:dyDescent="0.25">
      <c r="A87" s="2" t="s">
        <v>84</v>
      </c>
      <c r="B87" s="9">
        <v>3537</v>
      </c>
      <c r="C87" s="10">
        <v>2571</v>
      </c>
      <c r="D87" s="10">
        <v>2802</v>
      </c>
      <c r="E87" s="10">
        <v>2050</v>
      </c>
      <c r="F87" s="10">
        <v>129</v>
      </c>
      <c r="G87" s="10">
        <v>611</v>
      </c>
      <c r="H87" s="10">
        <v>0</v>
      </c>
      <c r="I87" s="11">
        <v>0</v>
      </c>
      <c r="J87" s="9">
        <v>42</v>
      </c>
      <c r="K87" s="11">
        <v>4</v>
      </c>
      <c r="L87" s="9">
        <v>20</v>
      </c>
      <c r="M87" s="10">
        <v>20</v>
      </c>
      <c r="N87" s="10">
        <v>61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1">
        <v>0</v>
      </c>
      <c r="V87" s="5"/>
      <c r="W87" s="12">
        <f t="shared" si="3"/>
        <v>3579</v>
      </c>
      <c r="X87" s="16">
        <v>3537</v>
      </c>
      <c r="Y87" s="5">
        <v>42</v>
      </c>
      <c r="Z87" s="12">
        <f t="shared" si="4"/>
        <v>3579</v>
      </c>
      <c r="AA87" s="13">
        <f t="shared" si="5"/>
        <v>0</v>
      </c>
    </row>
    <row r="88" spans="1:27" x14ac:dyDescent="0.25">
      <c r="A88" s="2" t="s">
        <v>85</v>
      </c>
      <c r="B88" s="9">
        <v>5410</v>
      </c>
      <c r="C88" s="10">
        <v>4578</v>
      </c>
      <c r="D88" s="10">
        <v>5206</v>
      </c>
      <c r="E88" s="10">
        <v>4733</v>
      </c>
      <c r="F88" s="10">
        <v>63</v>
      </c>
      <c r="G88" s="10">
        <v>461</v>
      </c>
      <c r="H88" s="10">
        <v>0</v>
      </c>
      <c r="I88" s="11">
        <v>0</v>
      </c>
      <c r="J88" s="9">
        <v>35</v>
      </c>
      <c r="K88" s="11">
        <v>2</v>
      </c>
      <c r="L88" s="9">
        <v>0</v>
      </c>
      <c r="M88" s="10">
        <v>0</v>
      </c>
      <c r="N88" s="10">
        <v>2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1">
        <v>0</v>
      </c>
      <c r="V88" s="5"/>
      <c r="W88" s="12">
        <f t="shared" si="3"/>
        <v>5445</v>
      </c>
      <c r="X88" s="16">
        <v>5410</v>
      </c>
      <c r="Y88" s="5">
        <v>35</v>
      </c>
      <c r="Z88" s="12">
        <f t="shared" si="4"/>
        <v>5445</v>
      </c>
      <c r="AA88" s="13">
        <f t="shared" si="5"/>
        <v>0</v>
      </c>
    </row>
    <row r="89" spans="1:27" x14ac:dyDescent="0.25">
      <c r="A89" s="2" t="s">
        <v>86</v>
      </c>
      <c r="B89" s="9">
        <v>1977</v>
      </c>
      <c r="C89" s="10">
        <v>1703</v>
      </c>
      <c r="D89" s="10">
        <v>523</v>
      </c>
      <c r="E89" s="10">
        <v>605</v>
      </c>
      <c r="F89" s="10">
        <v>0</v>
      </c>
      <c r="G89" s="10">
        <v>143</v>
      </c>
      <c r="H89" s="10">
        <v>0</v>
      </c>
      <c r="I89" s="11">
        <v>0</v>
      </c>
      <c r="J89" s="9">
        <v>21</v>
      </c>
      <c r="K89" s="11">
        <v>2</v>
      </c>
      <c r="L89" s="9">
        <v>11</v>
      </c>
      <c r="M89" s="10">
        <v>13</v>
      </c>
      <c r="N89" s="10">
        <v>9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1">
        <v>0</v>
      </c>
      <c r="V89" s="5"/>
      <c r="W89" s="12">
        <f t="shared" si="3"/>
        <v>1998</v>
      </c>
      <c r="X89" s="16">
        <v>1977</v>
      </c>
      <c r="Y89" s="5">
        <v>21</v>
      </c>
      <c r="Z89" s="12">
        <f t="shared" si="4"/>
        <v>1998</v>
      </c>
      <c r="AA89" s="13">
        <f t="shared" si="5"/>
        <v>0</v>
      </c>
    </row>
    <row r="90" spans="1:27" x14ac:dyDescent="0.25">
      <c r="A90" s="2" t="s">
        <v>87</v>
      </c>
      <c r="B90" s="9">
        <v>1009</v>
      </c>
      <c r="C90" s="10">
        <v>788</v>
      </c>
      <c r="D90" s="10">
        <v>1000</v>
      </c>
      <c r="E90" s="10">
        <v>748</v>
      </c>
      <c r="F90" s="10">
        <v>0</v>
      </c>
      <c r="G90" s="10">
        <v>0</v>
      </c>
      <c r="H90" s="10">
        <v>0</v>
      </c>
      <c r="I90" s="11">
        <v>0</v>
      </c>
      <c r="J90" s="9">
        <v>60</v>
      </c>
      <c r="K90" s="11">
        <v>1</v>
      </c>
      <c r="L90" s="9">
        <v>4</v>
      </c>
      <c r="M90" s="10">
        <v>0</v>
      </c>
      <c r="N90" s="10">
        <v>4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1">
        <v>0</v>
      </c>
      <c r="V90" s="5"/>
      <c r="W90" s="12">
        <f t="shared" si="3"/>
        <v>1069</v>
      </c>
      <c r="X90" s="16">
        <v>1009</v>
      </c>
      <c r="Y90" s="5">
        <v>60</v>
      </c>
      <c r="Z90" s="12">
        <f t="shared" si="4"/>
        <v>1069</v>
      </c>
      <c r="AA90" s="13">
        <f t="shared" si="5"/>
        <v>0</v>
      </c>
    </row>
    <row r="91" spans="1:27" x14ac:dyDescent="0.25">
      <c r="A91" s="2" t="s">
        <v>88</v>
      </c>
      <c r="B91" s="9">
        <v>4150</v>
      </c>
      <c r="C91" s="10">
        <v>4048</v>
      </c>
      <c r="D91" s="10">
        <v>3975</v>
      </c>
      <c r="E91" s="10">
        <v>3616</v>
      </c>
      <c r="F91" s="10">
        <v>0</v>
      </c>
      <c r="G91" s="10">
        <v>42</v>
      </c>
      <c r="H91" s="10">
        <v>0</v>
      </c>
      <c r="I91" s="11">
        <v>0</v>
      </c>
      <c r="J91" s="9">
        <v>67</v>
      </c>
      <c r="K91" s="11">
        <v>3</v>
      </c>
      <c r="L91" s="9">
        <v>7</v>
      </c>
      <c r="M91" s="10">
        <v>0</v>
      </c>
      <c r="N91" s="10">
        <v>1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1">
        <v>0</v>
      </c>
      <c r="V91" s="5"/>
      <c r="W91" s="12">
        <f t="shared" si="3"/>
        <v>4217</v>
      </c>
      <c r="X91" s="16">
        <v>4150</v>
      </c>
      <c r="Y91" s="5">
        <v>67</v>
      </c>
      <c r="Z91" s="12">
        <f t="shared" si="4"/>
        <v>4217</v>
      </c>
      <c r="AA91" s="13">
        <f t="shared" si="5"/>
        <v>0</v>
      </c>
    </row>
    <row r="92" spans="1:27" x14ac:dyDescent="0.25">
      <c r="A92" s="2" t="s">
        <v>89</v>
      </c>
      <c r="B92" s="9">
        <v>639</v>
      </c>
      <c r="C92" s="10">
        <v>465</v>
      </c>
      <c r="D92" s="10">
        <v>642</v>
      </c>
      <c r="E92" s="10">
        <v>411</v>
      </c>
      <c r="F92" s="10">
        <v>0</v>
      </c>
      <c r="G92" s="10">
        <v>0</v>
      </c>
      <c r="H92" s="10">
        <v>0</v>
      </c>
      <c r="I92" s="11">
        <v>0</v>
      </c>
      <c r="J92" s="9">
        <v>57</v>
      </c>
      <c r="K92" s="11">
        <v>4</v>
      </c>
      <c r="L92" s="9">
        <v>6</v>
      </c>
      <c r="M92" s="10">
        <v>3</v>
      </c>
      <c r="N92" s="10">
        <v>4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1">
        <v>0</v>
      </c>
      <c r="V92" s="5"/>
      <c r="W92" s="12">
        <f t="shared" si="3"/>
        <v>696</v>
      </c>
      <c r="X92" s="16">
        <v>639</v>
      </c>
      <c r="Y92" s="5">
        <v>57</v>
      </c>
      <c r="Z92" s="12">
        <f t="shared" si="4"/>
        <v>696</v>
      </c>
      <c r="AA92" s="13">
        <f t="shared" si="5"/>
        <v>0</v>
      </c>
    </row>
    <row r="93" spans="1:27" x14ac:dyDescent="0.25">
      <c r="A93" s="2" t="s">
        <v>90</v>
      </c>
      <c r="B93" s="9">
        <v>3910</v>
      </c>
      <c r="C93" s="10">
        <v>3152</v>
      </c>
      <c r="D93" s="10">
        <v>3055</v>
      </c>
      <c r="E93" s="10">
        <v>2628</v>
      </c>
      <c r="F93" s="10">
        <v>88</v>
      </c>
      <c r="G93" s="10">
        <v>363</v>
      </c>
      <c r="H93" s="10">
        <v>0</v>
      </c>
      <c r="I93" s="11">
        <v>0</v>
      </c>
      <c r="J93" s="9">
        <v>153</v>
      </c>
      <c r="K93" s="11">
        <v>5</v>
      </c>
      <c r="L93" s="9">
        <v>0</v>
      </c>
      <c r="M93" s="10">
        <v>0</v>
      </c>
      <c r="N93" s="10">
        <v>9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1">
        <v>0</v>
      </c>
      <c r="V93" s="5"/>
      <c r="W93" s="12">
        <f t="shared" si="3"/>
        <v>4063</v>
      </c>
      <c r="X93" s="16">
        <v>3910</v>
      </c>
      <c r="Y93" s="5">
        <v>153</v>
      </c>
      <c r="Z93" s="12">
        <f t="shared" si="4"/>
        <v>4063</v>
      </c>
      <c r="AA93" s="13">
        <f t="shared" si="5"/>
        <v>0</v>
      </c>
    </row>
    <row r="94" spans="1:27" x14ac:dyDescent="0.25">
      <c r="A94" s="2" t="s">
        <v>91</v>
      </c>
      <c r="B94" s="9">
        <v>680</v>
      </c>
      <c r="C94" s="10">
        <v>749</v>
      </c>
      <c r="D94" s="10">
        <v>277</v>
      </c>
      <c r="E94" s="10">
        <v>201</v>
      </c>
      <c r="F94" s="10">
        <v>0</v>
      </c>
      <c r="G94" s="10">
        <v>0</v>
      </c>
      <c r="H94" s="10">
        <v>0</v>
      </c>
      <c r="I94" s="11">
        <v>0</v>
      </c>
      <c r="J94" s="9">
        <v>13</v>
      </c>
      <c r="K94" s="11">
        <v>1</v>
      </c>
      <c r="L94" s="9">
        <v>0</v>
      </c>
      <c r="M94" s="10">
        <v>0</v>
      </c>
      <c r="N94" s="10">
        <v>1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1">
        <v>0</v>
      </c>
      <c r="V94" s="5"/>
      <c r="W94" s="12">
        <f t="shared" si="3"/>
        <v>693</v>
      </c>
      <c r="X94" s="16">
        <v>680</v>
      </c>
      <c r="Y94" s="5">
        <v>13</v>
      </c>
      <c r="Z94" s="12">
        <f t="shared" si="4"/>
        <v>693</v>
      </c>
      <c r="AA94" s="13">
        <f t="shared" si="5"/>
        <v>0</v>
      </c>
    </row>
    <row r="95" spans="1:27" x14ac:dyDescent="0.25">
      <c r="A95" s="2" t="s">
        <v>92</v>
      </c>
      <c r="B95" s="9">
        <v>1983</v>
      </c>
      <c r="C95" s="10">
        <v>1070</v>
      </c>
      <c r="D95" s="10">
        <v>2008</v>
      </c>
      <c r="E95" s="10">
        <v>2055</v>
      </c>
      <c r="F95" s="10">
        <v>44</v>
      </c>
      <c r="G95" s="10">
        <v>221</v>
      </c>
      <c r="H95" s="10">
        <v>0</v>
      </c>
      <c r="I95" s="11">
        <v>0</v>
      </c>
      <c r="J95" s="9">
        <v>31</v>
      </c>
      <c r="K95" s="11">
        <v>2</v>
      </c>
      <c r="L95" s="9">
        <v>10</v>
      </c>
      <c r="M95" s="10">
        <v>1</v>
      </c>
      <c r="N95" s="10">
        <v>15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1">
        <v>0</v>
      </c>
      <c r="V95" s="5"/>
      <c r="W95" s="12">
        <f t="shared" si="3"/>
        <v>2014</v>
      </c>
      <c r="X95" s="16">
        <v>1983</v>
      </c>
      <c r="Y95" s="5">
        <v>31</v>
      </c>
      <c r="Z95" s="12">
        <f t="shared" si="4"/>
        <v>2014</v>
      </c>
      <c r="AA95" s="13">
        <f t="shared" si="5"/>
        <v>0</v>
      </c>
    </row>
    <row r="96" spans="1:27" x14ac:dyDescent="0.25">
      <c r="A96" s="2" t="s">
        <v>93</v>
      </c>
      <c r="B96" s="9">
        <v>3748</v>
      </c>
      <c r="C96" s="10">
        <v>2455</v>
      </c>
      <c r="D96" s="10">
        <v>1625</v>
      </c>
      <c r="E96" s="10">
        <v>1594</v>
      </c>
      <c r="F96" s="10">
        <v>179</v>
      </c>
      <c r="G96" s="10">
        <v>621</v>
      </c>
      <c r="H96" s="10">
        <v>0</v>
      </c>
      <c r="I96" s="11">
        <v>0</v>
      </c>
      <c r="J96" s="9">
        <v>239</v>
      </c>
      <c r="K96" s="11">
        <v>2</v>
      </c>
      <c r="L96" s="9">
        <v>0</v>
      </c>
      <c r="M96" s="10">
        <v>0</v>
      </c>
      <c r="N96" s="10">
        <v>10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1">
        <v>0</v>
      </c>
      <c r="V96" s="5"/>
      <c r="W96" s="12">
        <f t="shared" si="3"/>
        <v>3987</v>
      </c>
      <c r="X96" s="16">
        <v>3748</v>
      </c>
      <c r="Y96" s="5">
        <v>239</v>
      </c>
      <c r="Z96" s="12">
        <f t="shared" si="4"/>
        <v>3987</v>
      </c>
      <c r="AA96" s="13">
        <f t="shared" si="5"/>
        <v>0</v>
      </c>
    </row>
    <row r="97" spans="1:27" x14ac:dyDescent="0.25">
      <c r="A97" s="2" t="s">
        <v>94</v>
      </c>
      <c r="B97" s="9">
        <v>2703</v>
      </c>
      <c r="C97" s="10">
        <v>1189</v>
      </c>
      <c r="D97" s="10">
        <v>967</v>
      </c>
      <c r="E97" s="10">
        <v>879</v>
      </c>
      <c r="F97" s="10">
        <v>60</v>
      </c>
      <c r="G97" s="10">
        <v>179</v>
      </c>
      <c r="H97" s="10">
        <v>0</v>
      </c>
      <c r="I97" s="11">
        <v>0</v>
      </c>
      <c r="J97" s="9">
        <v>59</v>
      </c>
      <c r="K97" s="11">
        <v>1</v>
      </c>
      <c r="L97" s="9">
        <v>0</v>
      </c>
      <c r="M97" s="10">
        <v>0</v>
      </c>
      <c r="N97" s="10">
        <v>3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1">
        <v>0</v>
      </c>
      <c r="V97" s="5"/>
      <c r="W97" s="12">
        <f t="shared" si="3"/>
        <v>2762</v>
      </c>
      <c r="X97" s="16">
        <v>2703</v>
      </c>
      <c r="Y97" s="5">
        <v>59</v>
      </c>
      <c r="Z97" s="12">
        <f t="shared" si="4"/>
        <v>2762</v>
      </c>
      <c r="AA97" s="13">
        <f t="shared" si="5"/>
        <v>0</v>
      </c>
    </row>
    <row r="98" spans="1:27" x14ac:dyDescent="0.25">
      <c r="A98" s="2" t="s">
        <v>95</v>
      </c>
      <c r="B98" s="9">
        <v>3550</v>
      </c>
      <c r="C98" s="10">
        <v>1952</v>
      </c>
      <c r="D98" s="10">
        <v>1910</v>
      </c>
      <c r="E98" s="10">
        <v>1590</v>
      </c>
      <c r="F98" s="10">
        <v>0</v>
      </c>
      <c r="G98" s="10">
        <v>92</v>
      </c>
      <c r="H98" s="10">
        <v>0</v>
      </c>
      <c r="I98" s="11">
        <v>0</v>
      </c>
      <c r="J98" s="9">
        <v>113</v>
      </c>
      <c r="K98" s="11">
        <v>2</v>
      </c>
      <c r="L98" s="9">
        <v>5</v>
      </c>
      <c r="M98" s="10">
        <v>1</v>
      </c>
      <c r="N98" s="10">
        <v>7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1">
        <v>0</v>
      </c>
      <c r="V98" s="5"/>
      <c r="W98" s="12">
        <f t="shared" si="3"/>
        <v>3663</v>
      </c>
      <c r="X98" s="16">
        <v>3550</v>
      </c>
      <c r="Y98" s="5">
        <v>113</v>
      </c>
      <c r="Z98" s="12">
        <f t="shared" si="4"/>
        <v>3663</v>
      </c>
      <c r="AA98" s="13">
        <f t="shared" si="5"/>
        <v>0</v>
      </c>
    </row>
    <row r="99" spans="1:27" ht="15.75" thickBot="1" x14ac:dyDescent="0.3">
      <c r="A99" s="3" t="s">
        <v>101</v>
      </c>
      <c r="B99" s="17">
        <f>SUM(B3:B98)</f>
        <v>357512</v>
      </c>
      <c r="C99" s="18">
        <v>234677</v>
      </c>
      <c r="D99" s="18">
        <v>222947</v>
      </c>
      <c r="E99" s="18">
        <v>194625</v>
      </c>
      <c r="F99" s="18">
        <v>8563</v>
      </c>
      <c r="G99" s="18">
        <v>35636</v>
      </c>
      <c r="H99" s="18">
        <v>2410</v>
      </c>
      <c r="I99" s="19">
        <v>0</v>
      </c>
      <c r="J99" s="17">
        <f>SUM(J3:J98)</f>
        <v>10779</v>
      </c>
      <c r="K99" s="19">
        <v>361</v>
      </c>
      <c r="L99" s="17">
        <f>SUM(L3:L98)</f>
        <v>1451</v>
      </c>
      <c r="M99" s="18">
        <f>SUM(M3:M98)</f>
        <v>2771</v>
      </c>
      <c r="N99" s="18">
        <v>2448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9">
        <v>0</v>
      </c>
      <c r="V99" s="20"/>
      <c r="W99" s="12">
        <f t="shared" si="3"/>
        <v>368291</v>
      </c>
      <c r="X99" s="16">
        <f>SUM(X3:X98)</f>
        <v>357490</v>
      </c>
      <c r="Y99" s="6">
        <f>SUM(Y3:Y98)</f>
        <v>10801</v>
      </c>
      <c r="Z99" s="12">
        <f>SUM(Z3:Z98)</f>
        <v>368291</v>
      </c>
      <c r="AA99" s="13">
        <f t="shared" si="5"/>
        <v>0</v>
      </c>
    </row>
    <row r="100" spans="1:27" x14ac:dyDescent="0.25">
      <c r="A100" s="25" t="s">
        <v>118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1"/>
      <c r="Z100" s="22"/>
    </row>
    <row r="101" spans="1:27" s="23" customFormat="1" x14ac:dyDescent="0.25">
      <c r="A101" s="25" t="s">
        <v>119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1"/>
      <c r="Z101" s="24"/>
    </row>
    <row r="102" spans="1:27" x14ac:dyDescent="0.25">
      <c r="A102" s="25" t="s">
        <v>108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1"/>
      <c r="Z102" s="16">
        <f>W99-Z99</f>
        <v>0</v>
      </c>
    </row>
    <row r="104" spans="1:27" x14ac:dyDescent="0.25">
      <c r="A104" s="25" t="s">
        <v>109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1"/>
    </row>
    <row r="105" spans="1:27" x14ac:dyDescent="0.25">
      <c r="A105" s="25" t="s">
        <v>110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1"/>
    </row>
  </sheetData>
  <mergeCells count="9">
    <mergeCell ref="A104:U104"/>
    <mergeCell ref="A105:U105"/>
    <mergeCell ref="A102:U102"/>
    <mergeCell ref="A1:A2"/>
    <mergeCell ref="B1:I1"/>
    <mergeCell ref="J1:K1"/>
    <mergeCell ref="L1:U1"/>
    <mergeCell ref="A100:U100"/>
    <mergeCell ref="A101:U101"/>
  </mergeCells>
  <pageMargins left="0.23622047244094491" right="0.23622047244094491" top="0.94488188976377963" bottom="0.74803149606299213" header="0.31496062992125984" footer="0.31496062992125984"/>
  <pageSetup paperSize="9" scale="83" fitToHeight="0" orientation="landscape" r:id="rId1"/>
  <headerFooter>
    <oddHeader>&amp;LPREFEITURA DO MUNICÍPIO DE SÃO PAULO
SECRETARIA MUNICIPAL DE EDUCAÇÃO
Matrículas e Demanda registrada por distrito - Decreto nº 47.155 de 31/03/2006</oddHeader>
    <oddFooter>&amp;LFONTE: SME/Coordenadoria  de Informações Educacionais
Sistema EOL - 07/10/2020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DOC</vt:lpstr>
      <vt:lpstr>DOC!Area_de_impressao</vt:lpstr>
      <vt:lpstr>DOC!Titulos_de_impressao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8195901</cp:lastModifiedBy>
  <cp:lastPrinted>2020-10-13T13:17:58Z</cp:lastPrinted>
  <dcterms:created xsi:type="dcterms:W3CDTF">2012-02-10T02:03:29Z</dcterms:created>
  <dcterms:modified xsi:type="dcterms:W3CDTF">2020-11-09T17:58:54Z</dcterms:modified>
</cp:coreProperties>
</file>