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1840" windowHeight="11385" activeTab="0"/>
  </bookViews>
  <sheets>
    <sheet name="Atendimentos_trim" sheetId="1" r:id="rId1"/>
    <sheet name="Protocolos_trim" sheetId="2" r:id="rId2"/>
    <sheet name="Sec_Geral_Trim" sheetId="3" r:id="rId3"/>
    <sheet name="Nat_Assunto_Trim" sheetId="4" r:id="rId4"/>
  </sheets>
  <definedNames/>
  <calcPr fullCalcOnLoad="1"/>
</workbook>
</file>

<file path=xl/sharedStrings.xml><?xml version="1.0" encoding="utf-8"?>
<sst xmlns="http://schemas.openxmlformats.org/spreadsheetml/2006/main" count="87" uniqueCount="65">
  <si>
    <t>Controladoria Geral do Município - Ouvidoria Geral</t>
  </si>
  <si>
    <t>SIGRC* - Sistema Integrado de Gerenciamento e Relacionamento com o Cidadão</t>
  </si>
  <si>
    <t>ATENDIMENTOS</t>
  </si>
  <si>
    <t>Telefone</t>
  </si>
  <si>
    <t>Formulário eletrônico ***</t>
  </si>
  <si>
    <t>Praça de Atendimento ao Munícipe</t>
  </si>
  <si>
    <t>E-mail**</t>
  </si>
  <si>
    <t>Pessoalmente **</t>
  </si>
  <si>
    <t>Ofício</t>
  </si>
  <si>
    <t>Outro</t>
  </si>
  <si>
    <t>TOTAL</t>
  </si>
  <si>
    <t>* Novo Sistema de Informação da Ouvidoria Geral do Município</t>
  </si>
  <si>
    <t>SIGRC - Sistema Integrado de Gerenciamento e Relacionamento com o Cidadão</t>
  </si>
  <si>
    <t>trimestres</t>
  </si>
  <si>
    <t>protocolos</t>
  </si>
  <si>
    <t>variação**</t>
  </si>
  <si>
    <t>** variação percentual em relação ao trimestre imediatamente anterior</t>
  </si>
  <si>
    <t>SECRETARIA</t>
  </si>
  <si>
    <t>Média**</t>
  </si>
  <si>
    <t>Gabinete do Prefeito</t>
  </si>
  <si>
    <t>Secretaria do Governo Municipal</t>
  </si>
  <si>
    <t>Secretaria Executiva de Comunicação</t>
  </si>
  <si>
    <t>Secretaria Municipal da Fazenda</t>
  </si>
  <si>
    <t>*</t>
  </si>
  <si>
    <t>Secretaria Municipal da Pessoa com Deficiência</t>
  </si>
  <si>
    <t>Secretaria Municipal da Saúde</t>
  </si>
  <si>
    <t>Secretaria Municipal das Prefeituras Regionais</t>
  </si>
  <si>
    <t>Secretaria Municipal de Assistência e Desenvolvimento Social</t>
  </si>
  <si>
    <t>Secretaria Municipal de Cultura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</si>
  <si>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</si>
  <si>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</si>
  <si>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</si>
  <si>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</si>
  <si>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</si>
  <si>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</si>
  <si>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</si>
  <si>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</si>
  <si>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</si>
  <si>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Internacionais</t>
  </si>
  <si>
    <t>Secretaria Municipal de Segurança Urbana</t>
  </si>
  <si>
    <t>Secretaria Municipal de Serviços e Obras</t>
  </si>
  <si>
    <t>Secretaria Municipal de Trabalho e Empreendedorismo</t>
  </si>
  <si>
    <t>Secretaria Municipal de Urbanismo e Licenciamento</t>
  </si>
  <si>
    <t>Secretaria Municipal do Verde e do Meio Ambiente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</si>
  <si>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</si>
  <si>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*** não pertinentes à esfera municipal</t>
  </si>
  <si>
    <t>NATUREZA - Assunto</t>
  </si>
  <si>
    <t>Buraco e pavimentação</t>
  </si>
  <si>
    <t>Capinação e roçada de áreas verdes</t>
  </si>
  <si>
    <t>Árvore</t>
  </si>
  <si>
    <t>Veículos abandonados</t>
  </si>
  <si>
    <t>Drenagem de água de chuva</t>
  </si>
  <si>
    <t>10 MAIS</t>
  </si>
  <si>
    <t>Ponto viciado, entulho e caçamba de entulho</t>
  </si>
  <si>
    <t>Remoção de grandes objetos</t>
  </si>
  <si>
    <t>1º trim 2018</t>
  </si>
  <si>
    <t>Média</t>
  </si>
  <si>
    <t>Não especificado</t>
  </si>
  <si>
    <t>Poluição sonora - PSIU</t>
  </si>
  <si>
    <t>2º trim 2018</t>
  </si>
  <si>
    <t>** média dos 2 trimestres</t>
  </si>
  <si>
    <t>Órgão externo**</t>
  </si>
  <si>
    <t>Qualidade de atendimento</t>
  </si>
  <si>
    <t>Terrenos e imóveis</t>
  </si>
  <si>
    <t>** Atendimento Presencial, E-mail e Carta estão consolidadas no canal Pessoalmente a partir de junho/2018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</si>
</sst>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medium"/>
      <bottom style="thin"/>
    </border>
    <border>
      <left style="thin">
        <color rgb="FF000000"/>
      </left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>
        <color rgb="FF000000"/>
      </top>
      <bottom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17" fontId="44" fillId="0" borderId="0" xfId="0" applyNumberFormat="1" applyFont="1" applyFill="1" applyAlignment="1">
      <alignment horizont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 horizontal="center"/>
    </xf>
    <xf numFmtId="3" fontId="44" fillId="0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4" fillId="33" borderId="11" xfId="0" applyFont="1" applyFill="1" applyBorder="1" applyAlignment="1">
      <alignment/>
    </xf>
    <xf numFmtId="3" fontId="44" fillId="33" borderId="12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3" fontId="44" fillId="33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3" fontId="44" fillId="34" borderId="1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45" fillId="0" borderId="16" xfId="0" applyFont="1" applyBorder="1" applyAlignment="1">
      <alignment/>
    </xf>
    <xf numFmtId="0" fontId="44" fillId="35" borderId="17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4" fillId="35" borderId="24" xfId="0" applyFont="1" applyFill="1" applyBorder="1" applyAlignment="1">
      <alignment/>
    </xf>
    <xf numFmtId="0" fontId="44" fillId="35" borderId="25" xfId="0" applyFont="1" applyFill="1" applyBorder="1" applyAlignment="1">
      <alignment/>
    </xf>
    <xf numFmtId="0" fontId="44" fillId="35" borderId="26" xfId="0" applyFont="1" applyFill="1" applyBorder="1" applyAlignment="1">
      <alignment/>
    </xf>
    <xf numFmtId="17" fontId="44" fillId="35" borderId="25" xfId="136" applyNumberFormat="1" applyFont="1" applyFill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3" fontId="45" fillId="0" borderId="27" xfId="0" applyNumberFormat="1" applyFont="1" applyBorder="1" applyAlignment="1">
      <alignment horizontal="center"/>
    </xf>
    <xf numFmtId="3" fontId="45" fillId="0" borderId="28" xfId="0" applyNumberFormat="1" applyFont="1" applyBorder="1" applyAlignment="1">
      <alignment horizontal="center"/>
    </xf>
    <xf numFmtId="3" fontId="45" fillId="0" borderId="29" xfId="0" applyNumberFormat="1" applyFont="1" applyBorder="1" applyAlignment="1">
      <alignment horizontal="center"/>
    </xf>
    <xf numFmtId="3" fontId="44" fillId="35" borderId="26" xfId="0" applyNumberFormat="1" applyFont="1" applyFill="1" applyBorder="1" applyAlignment="1">
      <alignment horizontal="center"/>
    </xf>
    <xf numFmtId="3" fontId="44" fillId="36" borderId="26" xfId="0" applyNumberFormat="1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3" fontId="45" fillId="0" borderId="19" xfId="0" applyNumberFormat="1" applyFont="1" applyBorder="1" applyAlignment="1">
      <alignment horizontal="center"/>
    </xf>
    <xf numFmtId="2" fontId="45" fillId="0" borderId="31" xfId="0" applyNumberFormat="1" applyFont="1" applyFill="1" applyBorder="1" applyAlignment="1">
      <alignment horizontal="center"/>
    </xf>
    <xf numFmtId="3" fontId="45" fillId="0" borderId="32" xfId="0" applyNumberFormat="1" applyFont="1" applyBorder="1" applyAlignment="1">
      <alignment horizontal="center"/>
    </xf>
    <xf numFmtId="2" fontId="45" fillId="0" borderId="23" xfId="0" applyNumberFormat="1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33" borderId="33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6" fillId="37" borderId="0" xfId="0" applyFont="1" applyFill="1" applyBorder="1" applyAlignment="1">
      <alignment horizontal="center"/>
    </xf>
    <xf numFmtId="0" fontId="45" fillId="38" borderId="0" xfId="0" applyFont="1" applyFill="1" applyBorder="1" applyAlignment="1">
      <alignment horizontal="center"/>
    </xf>
    <xf numFmtId="0" fontId="47" fillId="0" borderId="0" xfId="0" applyFont="1" applyAlignment="1">
      <alignment horizontal="left" vertical="top" wrapText="1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Incorreto" xfId="111"/>
    <cellStyle name="Currency" xfId="112"/>
    <cellStyle name="Currency [0]" xfId="113"/>
    <cellStyle name="Neutra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19" xfId="125"/>
    <cellStyle name="Normal 2 2" xfId="126"/>
    <cellStyle name="Normal 2 20" xfId="127"/>
    <cellStyle name="Normal 2 3" xfId="12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3" xfId="135"/>
    <cellStyle name="Normal 4" xfId="136"/>
    <cellStyle name="Normal 6" xfId="137"/>
    <cellStyle name="Nota" xfId="138"/>
    <cellStyle name="Percent" xfId="139"/>
    <cellStyle name="Porcentagem 2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42.7109375" style="0" customWidth="1"/>
    <col min="2" max="3" width="14.28125" style="0" customWidth="1"/>
    <col min="4" max="4" width="13.28125" style="0" customWidth="1"/>
  </cols>
  <sheetData>
    <row r="1" ht="15">
      <c r="A1" s="1" t="s">
        <v>0</v>
      </c>
    </row>
    <row r="2" ht="15">
      <c r="A2" s="1" t="s">
        <v>1</v>
      </c>
    </row>
    <row r="5" spans="1:7" ht="15">
      <c r="A5" s="2" t="s">
        <v>2</v>
      </c>
      <c r="B5" s="3" t="s">
        <v>59</v>
      </c>
      <c r="C5" s="3" t="s">
        <v>55</v>
      </c>
      <c r="D5" s="3" t="s">
        <v>56</v>
      </c>
      <c r="F5" s="4"/>
      <c r="G5" s="5"/>
    </row>
    <row r="6" spans="1:7" ht="15" customHeight="1">
      <c r="A6" s="6" t="s">
        <v>3</v>
      </c>
      <c r="B6" s="26">
        <v>5982</v>
      </c>
      <c r="C6" s="26">
        <v>4594</v>
      </c>
      <c r="D6" s="7">
        <f aca="true" t="shared" si="0" ref="D6:D13">AVERAGE(C6:C6)</f>
        <v>4594</v>
      </c>
      <c r="F6" s="8"/>
      <c r="G6" s="9"/>
    </row>
    <row r="7" spans="1:7" ht="15">
      <c r="A7" s="6" t="s">
        <v>4</v>
      </c>
      <c r="B7" s="26">
        <v>968</v>
      </c>
      <c r="C7" s="26">
        <v>1388</v>
      </c>
      <c r="D7" s="19">
        <f t="shared" si="0"/>
        <v>1388</v>
      </c>
      <c r="F7" s="8"/>
      <c r="G7" s="9"/>
    </row>
    <row r="8" spans="1:7" ht="15">
      <c r="A8" s="6" t="s">
        <v>5</v>
      </c>
      <c r="B8" s="25">
        <v>33</v>
      </c>
      <c r="C8" s="25">
        <v>15</v>
      </c>
      <c r="D8" s="19">
        <f t="shared" si="0"/>
        <v>15</v>
      </c>
      <c r="F8" s="8"/>
      <c r="G8" s="9"/>
    </row>
    <row r="9" spans="1:7" ht="15">
      <c r="A9" s="6" t="s">
        <v>6</v>
      </c>
      <c r="B9" s="19">
        <v>0</v>
      </c>
      <c r="C9" s="19">
        <v>0</v>
      </c>
      <c r="D9" s="19">
        <f t="shared" si="0"/>
        <v>0</v>
      </c>
      <c r="F9" s="8"/>
      <c r="G9" s="9"/>
    </row>
    <row r="10" spans="1:7" ht="15">
      <c r="A10" s="6" t="s">
        <v>7</v>
      </c>
      <c r="B10" s="19">
        <v>155</v>
      </c>
      <c r="C10" s="19">
        <v>174</v>
      </c>
      <c r="D10" s="19">
        <f t="shared" si="0"/>
        <v>174</v>
      </c>
      <c r="F10" s="8"/>
      <c r="G10" s="9"/>
    </row>
    <row r="11" spans="1:7" ht="15">
      <c r="A11" s="6" t="s">
        <v>8</v>
      </c>
      <c r="B11" s="19">
        <v>0</v>
      </c>
      <c r="C11" s="19">
        <v>0</v>
      </c>
      <c r="D11" s="19">
        <f t="shared" si="0"/>
        <v>0</v>
      </c>
      <c r="F11" s="8"/>
      <c r="G11" s="9"/>
    </row>
    <row r="12" spans="1:7" ht="15">
      <c r="A12" s="6" t="s">
        <v>9</v>
      </c>
      <c r="B12" s="19">
        <v>0</v>
      </c>
      <c r="C12" s="19">
        <v>0</v>
      </c>
      <c r="D12" s="19">
        <f t="shared" si="0"/>
        <v>0</v>
      </c>
      <c r="F12" s="8"/>
      <c r="G12" s="9"/>
    </row>
    <row r="13" spans="1:7" ht="15">
      <c r="A13" s="2" t="s">
        <v>10</v>
      </c>
      <c r="B13" s="20">
        <f>SUM(B6:B12)</f>
        <v>7138</v>
      </c>
      <c r="C13" s="20">
        <f>SUM(C6:C12)</f>
        <v>6171</v>
      </c>
      <c r="D13" s="24">
        <f t="shared" si="0"/>
        <v>6171</v>
      </c>
      <c r="F13" s="4"/>
      <c r="G13" s="10"/>
    </row>
    <row r="15" ht="15">
      <c r="A15" s="8" t="s">
        <v>11</v>
      </c>
    </row>
    <row r="16" spans="1:4" ht="15">
      <c r="A16" s="11" t="s">
        <v>64</v>
      </c>
      <c r="B16" s="11"/>
      <c r="C16" s="11"/>
      <c r="D16" s="11"/>
    </row>
    <row r="17" ht="15">
      <c r="A17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20" sqref="C19:C20"/>
    </sheetView>
  </sheetViews>
  <sheetFormatPr defaultColWidth="9.140625" defaultRowHeight="15"/>
  <cols>
    <col min="1" max="1" width="12.140625" style="0" bestFit="1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12</v>
      </c>
    </row>
    <row r="3" ht="15.75" thickBot="1"/>
    <row r="4" spans="1:3" ht="15.75" thickBot="1">
      <c r="A4" s="61" t="s">
        <v>13</v>
      </c>
      <c r="B4" s="62" t="s">
        <v>14</v>
      </c>
      <c r="C4" s="61" t="s">
        <v>15</v>
      </c>
    </row>
    <row r="5" spans="1:3" ht="15">
      <c r="A5" s="55" t="s">
        <v>55</v>
      </c>
      <c r="B5" s="57">
        <v>5346</v>
      </c>
      <c r="C5" s="58">
        <f>(B5-3691)*100/3691</f>
        <v>44.8387970739637</v>
      </c>
    </row>
    <row r="6" spans="1:3" ht="15.75" thickBot="1">
      <c r="A6" s="56" t="s">
        <v>55</v>
      </c>
      <c r="B6" s="59">
        <v>7138</v>
      </c>
      <c r="C6" s="60">
        <f>(B6-B5)*100/B5</f>
        <v>33.52038907594463</v>
      </c>
    </row>
    <row r="7" spans="1:3" ht="15">
      <c r="A7" s="21"/>
      <c r="B7" s="22"/>
      <c r="C7" s="23"/>
    </row>
    <row r="8" ht="15">
      <c r="A8" s="8" t="s">
        <v>16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">
      <selection activeCell="H28" sqref="H28"/>
    </sheetView>
  </sheetViews>
  <sheetFormatPr defaultColWidth="9.140625" defaultRowHeight="15"/>
  <cols>
    <col min="1" max="1" width="70.28125" style="0" customWidth="1"/>
    <col min="2" max="2" width="2.00390625" style="0" customWidth="1"/>
    <col min="3" max="4" width="14.28125" style="0" customWidth="1"/>
    <col min="5" max="5" width="12.28125" style="0" customWidth="1"/>
    <col min="6" max="7" width="9.14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12</v>
      </c>
      <c r="B2" s="1"/>
      <c r="C2" s="1"/>
      <c r="D2" s="1"/>
    </row>
    <row r="3" ht="15.75" thickBot="1"/>
    <row r="4" spans="1:5" ht="15.75" thickBot="1">
      <c r="A4" s="38" t="s">
        <v>17</v>
      </c>
      <c r="B4" s="39"/>
      <c r="C4" s="40" t="s">
        <v>59</v>
      </c>
      <c r="D4" s="40" t="s">
        <v>55</v>
      </c>
      <c r="E4" s="41" t="s">
        <v>18</v>
      </c>
    </row>
    <row r="5" spans="1:5" ht="15" customHeight="1">
      <c r="A5" s="33" t="s">
        <v>19</v>
      </c>
      <c r="B5" s="34"/>
      <c r="C5" s="42">
        <v>0</v>
      </c>
      <c r="D5" s="43">
        <v>0</v>
      </c>
      <c r="E5" s="50">
        <f>AVERAGE(C5:D5)</f>
        <v>0</v>
      </c>
    </row>
    <row r="6" spans="1:5" ht="15" customHeight="1">
      <c r="A6" s="30" t="s">
        <v>20</v>
      </c>
      <c r="B6" s="35"/>
      <c r="C6" s="44">
        <v>0</v>
      </c>
      <c r="D6" s="45">
        <v>0</v>
      </c>
      <c r="E6" s="51">
        <f aca="true" t="shared" si="0" ref="E6:E30">AVERAGE(C6:D6)</f>
        <v>0</v>
      </c>
    </row>
    <row r="7" spans="1:5" ht="15">
      <c r="A7" s="30" t="s">
        <v>21</v>
      </c>
      <c r="B7" s="35"/>
      <c r="C7" s="44">
        <v>0</v>
      </c>
      <c r="D7" s="45">
        <v>0</v>
      </c>
      <c r="E7" s="51">
        <f t="shared" si="0"/>
        <v>0</v>
      </c>
    </row>
    <row r="8" spans="1:5" ht="15">
      <c r="A8" s="30" t="s">
        <v>22</v>
      </c>
      <c r="B8" s="35" t="s">
        <v>23</v>
      </c>
      <c r="C8" s="44">
        <v>115</v>
      </c>
      <c r="D8" s="45">
        <v>37</v>
      </c>
      <c r="E8" s="51">
        <f t="shared" si="0"/>
        <v>76</v>
      </c>
    </row>
    <row r="9" spans="1:5" ht="15" customHeight="1">
      <c r="A9" s="30" t="s">
        <v>24</v>
      </c>
      <c r="B9" s="35" t="s">
        <v>23</v>
      </c>
      <c r="C9" s="44">
        <v>0</v>
      </c>
      <c r="D9" s="45">
        <v>0</v>
      </c>
      <c r="E9" s="51">
        <f t="shared" si="0"/>
        <v>0</v>
      </c>
    </row>
    <row r="10" spans="1:5" ht="15" customHeight="1">
      <c r="A10" s="30" t="s">
        <v>25</v>
      </c>
      <c r="B10" s="35"/>
      <c r="C10" s="44">
        <v>221</v>
      </c>
      <c r="D10" s="45">
        <v>191</v>
      </c>
      <c r="E10" s="51">
        <f t="shared" si="0"/>
        <v>206</v>
      </c>
    </row>
    <row r="11" spans="1:5" ht="15" customHeight="1">
      <c r="A11" s="30" t="s">
        <v>26</v>
      </c>
      <c r="B11" s="35" t="s">
        <v>23</v>
      </c>
      <c r="C11" s="46">
        <v>4633</v>
      </c>
      <c r="D11" s="47">
        <v>3551</v>
      </c>
      <c r="E11" s="51">
        <f t="shared" si="0"/>
        <v>4092</v>
      </c>
    </row>
    <row r="12" spans="1:5" ht="15" customHeight="1">
      <c r="A12" s="30" t="s">
        <v>27</v>
      </c>
      <c r="B12" s="35"/>
      <c r="C12" s="44">
        <v>131</v>
      </c>
      <c r="D12" s="45">
        <v>9</v>
      </c>
      <c r="E12" s="51">
        <f t="shared" si="0"/>
        <v>70</v>
      </c>
    </row>
    <row r="13" spans="1:5" ht="15" customHeight="1">
      <c r="A13" s="30" t="s">
        <v>28</v>
      </c>
      <c r="B13" s="35"/>
      <c r="C13" s="44">
        <v>1</v>
      </c>
      <c r="D13" s="45">
        <v>1</v>
      </c>
      <c r="E13" s="51">
        <f t="shared" si="0"/>
        <v>1</v>
      </c>
    </row>
    <row r="14" spans="1:5" ht="15" customHeight="1">
      <c r="A14" s="30" t="s">
        <v>29</v>
      </c>
      <c r="B14" s="35" t="s">
        <v>23</v>
      </c>
      <c r="C14" s="44">
        <v>0</v>
      </c>
      <c r="D14" s="45">
        <v>0</v>
      </c>
      <c r="E14" s="51">
        <f t="shared" si="0"/>
        <v>0</v>
      </c>
    </row>
    <row r="15" spans="1:5" ht="15" customHeight="1">
      <c r="A15" s="30" t="s">
        <v>30</v>
      </c>
      <c r="B15" s="35"/>
      <c r="C15" s="44">
        <v>5</v>
      </c>
      <c r="D15" s="45">
        <v>2</v>
      </c>
      <c r="E15" s="51">
        <f t="shared" si="0"/>
        <v>3.5</v>
      </c>
    </row>
    <row r="16" spans="1:5" ht="15">
      <c r="A16" s="30" t="s">
        <v>31</v>
      </c>
      <c r="B16" s="35"/>
      <c r="C16" s="44">
        <v>41</v>
      </c>
      <c r="D16" s="45">
        <v>15</v>
      </c>
      <c r="E16" s="51">
        <f t="shared" si="0"/>
        <v>28</v>
      </c>
    </row>
    <row r="17" spans="1:5" ht="15" customHeight="1">
      <c r="A17" s="30" t="s">
        <v>32</v>
      </c>
      <c r="B17" s="35" t="s">
        <v>23</v>
      </c>
      <c r="C17" s="44">
        <v>3</v>
      </c>
      <c r="D17" s="45">
        <v>1</v>
      </c>
      <c r="E17" s="51">
        <f t="shared" si="0"/>
        <v>2</v>
      </c>
    </row>
    <row r="18" spans="1:5" ht="15" customHeight="1">
      <c r="A18" s="30" t="s">
        <v>33</v>
      </c>
      <c r="B18" s="35"/>
      <c r="C18" s="44">
        <v>27</v>
      </c>
      <c r="D18" s="45">
        <v>7</v>
      </c>
      <c r="E18" s="51">
        <f t="shared" si="0"/>
        <v>17</v>
      </c>
    </row>
    <row r="19" spans="1:5" ht="15" customHeight="1">
      <c r="A19" s="30" t="s">
        <v>34</v>
      </c>
      <c r="B19" s="35"/>
      <c r="C19" s="44">
        <v>1</v>
      </c>
      <c r="D19" s="45">
        <v>2</v>
      </c>
      <c r="E19" s="51">
        <f t="shared" si="0"/>
        <v>1.5</v>
      </c>
    </row>
    <row r="20" spans="1:5" ht="15" customHeight="1">
      <c r="A20" s="30" t="s">
        <v>35</v>
      </c>
      <c r="B20" s="35" t="s">
        <v>23</v>
      </c>
      <c r="C20" s="44">
        <v>16</v>
      </c>
      <c r="D20" s="45">
        <v>16</v>
      </c>
      <c r="E20" s="51">
        <f t="shared" si="0"/>
        <v>16</v>
      </c>
    </row>
    <row r="21" spans="1:5" ht="15" customHeight="1">
      <c r="A21" s="30" t="s">
        <v>36</v>
      </c>
      <c r="B21" s="35" t="s">
        <v>23</v>
      </c>
      <c r="C21" s="44">
        <v>0</v>
      </c>
      <c r="D21" s="45">
        <v>1</v>
      </c>
      <c r="E21" s="51">
        <f t="shared" si="0"/>
        <v>0.5</v>
      </c>
    </row>
    <row r="22" spans="1:5" ht="15" customHeight="1">
      <c r="A22" s="30" t="s">
        <v>37</v>
      </c>
      <c r="B22" s="35" t="s">
        <v>23</v>
      </c>
      <c r="C22" s="44">
        <v>363</v>
      </c>
      <c r="D22" s="45">
        <v>174</v>
      </c>
      <c r="E22" s="51">
        <f t="shared" si="0"/>
        <v>268.5</v>
      </c>
    </row>
    <row r="23" spans="1:5" ht="15">
      <c r="A23" s="30" t="s">
        <v>38</v>
      </c>
      <c r="B23" s="35" t="s">
        <v>23</v>
      </c>
      <c r="C23" s="44">
        <v>0</v>
      </c>
      <c r="D23" s="45">
        <v>0</v>
      </c>
      <c r="E23" s="51">
        <f t="shared" si="0"/>
        <v>0</v>
      </c>
    </row>
    <row r="24" spans="1:5" ht="15" customHeight="1">
      <c r="A24" s="30" t="s">
        <v>39</v>
      </c>
      <c r="B24" s="35"/>
      <c r="C24" s="44">
        <v>25</v>
      </c>
      <c r="D24" s="45">
        <v>13</v>
      </c>
      <c r="E24" s="51">
        <f t="shared" si="0"/>
        <v>19</v>
      </c>
    </row>
    <row r="25" spans="1:5" ht="15" customHeight="1">
      <c r="A25" s="30" t="s">
        <v>40</v>
      </c>
      <c r="B25" s="35" t="s">
        <v>23</v>
      </c>
      <c r="C25" s="44">
        <v>4</v>
      </c>
      <c r="D25" s="45">
        <v>32</v>
      </c>
      <c r="E25" s="51">
        <f t="shared" si="0"/>
        <v>18</v>
      </c>
    </row>
    <row r="26" spans="1:5" ht="15" customHeight="1">
      <c r="A26" s="30" t="s">
        <v>41</v>
      </c>
      <c r="B26" s="35" t="s">
        <v>23</v>
      </c>
      <c r="C26" s="44">
        <v>5</v>
      </c>
      <c r="D26" s="45">
        <v>1</v>
      </c>
      <c r="E26" s="51">
        <f t="shared" si="0"/>
        <v>3</v>
      </c>
    </row>
    <row r="27" spans="1:5" ht="15" customHeight="1">
      <c r="A27" s="30" t="s">
        <v>42</v>
      </c>
      <c r="B27" s="35" t="s">
        <v>23</v>
      </c>
      <c r="C27" s="44">
        <v>5</v>
      </c>
      <c r="D27" s="45">
        <v>2</v>
      </c>
      <c r="E27" s="51">
        <f t="shared" si="0"/>
        <v>3.5</v>
      </c>
    </row>
    <row r="28" spans="1:5" ht="15" customHeight="1">
      <c r="A28" s="30" t="s">
        <v>43</v>
      </c>
      <c r="B28" s="35"/>
      <c r="C28" s="44">
        <v>51</v>
      </c>
      <c r="D28" s="45">
        <v>50</v>
      </c>
      <c r="E28" s="51">
        <f t="shared" si="0"/>
        <v>50.5</v>
      </c>
    </row>
    <row r="29" spans="1:5" ht="15" customHeight="1">
      <c r="A29" s="29" t="s">
        <v>57</v>
      </c>
      <c r="B29" s="35"/>
      <c r="C29" s="44">
        <v>1487</v>
      </c>
      <c r="D29" s="45">
        <v>1</v>
      </c>
      <c r="E29" s="51">
        <f t="shared" si="0"/>
        <v>744</v>
      </c>
    </row>
    <row r="30" spans="1:5" ht="15" customHeight="1" thickBot="1">
      <c r="A30" s="36" t="s">
        <v>61</v>
      </c>
      <c r="B30" s="37"/>
      <c r="C30" s="48">
        <v>4</v>
      </c>
      <c r="D30" s="49">
        <v>0</v>
      </c>
      <c r="E30" s="52">
        <f t="shared" si="0"/>
        <v>2</v>
      </c>
    </row>
    <row r="31" spans="1:5" ht="15" customHeight="1" thickBot="1">
      <c r="A31" s="31" t="s">
        <v>10</v>
      </c>
      <c r="B31" s="32"/>
      <c r="C31" s="53">
        <f>SUM(C5:C30)</f>
        <v>7138</v>
      </c>
      <c r="D31" s="53">
        <f>SUM(D5:D30)</f>
        <v>4106</v>
      </c>
      <c r="E31" s="54">
        <f>AVERAGE(C31:D31)</f>
        <v>5622</v>
      </c>
    </row>
    <row r="32" ht="15" customHeight="1"/>
    <row r="33" spans="1:5" ht="15" customHeight="1">
      <c r="A33" s="69" t="s">
        <v>44</v>
      </c>
      <c r="B33" s="69"/>
      <c r="C33" s="69"/>
      <c r="D33" s="69"/>
      <c r="E33" s="69"/>
    </row>
    <row r="34" spans="1:7" ht="15" customHeight="1">
      <c r="A34" s="69"/>
      <c r="B34" s="69"/>
      <c r="C34" s="69"/>
      <c r="D34" s="69"/>
      <c r="E34" s="69"/>
      <c r="F34" s="13"/>
      <c r="G34" s="13"/>
    </row>
    <row r="35" spans="1:7" ht="15">
      <c r="A35" s="69"/>
      <c r="B35" s="69"/>
      <c r="C35" s="69"/>
      <c r="D35" s="69"/>
      <c r="E35" s="69"/>
      <c r="F35" s="13"/>
      <c r="G35" s="13"/>
    </row>
    <row r="36" spans="1:7" ht="15">
      <c r="A36" s="69"/>
      <c r="B36" s="69"/>
      <c r="C36" s="69"/>
      <c r="D36" s="69"/>
      <c r="E36" s="69"/>
      <c r="F36" s="13"/>
      <c r="G36" s="13"/>
    </row>
    <row r="37" spans="1:5" ht="15">
      <c r="A37" s="69"/>
      <c r="B37" s="69"/>
      <c r="C37" s="69"/>
      <c r="D37" s="69"/>
      <c r="E37" s="69"/>
    </row>
    <row r="38" spans="1:5" ht="15">
      <c r="A38" s="69"/>
      <c r="B38" s="69"/>
      <c r="C38" s="69"/>
      <c r="D38" s="69"/>
      <c r="E38" s="69"/>
    </row>
    <row r="39" spans="1:5" ht="15">
      <c r="A39" s="69"/>
      <c r="B39" s="69"/>
      <c r="C39" s="69"/>
      <c r="D39" s="69"/>
      <c r="E39" s="69"/>
    </row>
    <row r="40" spans="1:5" ht="15">
      <c r="A40" s="69"/>
      <c r="B40" s="69"/>
      <c r="C40" s="69"/>
      <c r="D40" s="69"/>
      <c r="E40" s="69"/>
    </row>
    <row r="41" spans="1:5" ht="15">
      <c r="A41" s="69"/>
      <c r="B41" s="69"/>
      <c r="C41" s="69"/>
      <c r="D41" s="69"/>
      <c r="E41" s="69"/>
    </row>
    <row r="42" spans="1:5" ht="15">
      <c r="A42" s="69"/>
      <c r="B42" s="69"/>
      <c r="C42" s="69"/>
      <c r="D42" s="69"/>
      <c r="E42" s="69"/>
    </row>
    <row r="43" ht="15">
      <c r="A43" s="12" t="s">
        <v>60</v>
      </c>
    </row>
    <row r="44" ht="15">
      <c r="A44" s="8" t="s">
        <v>45</v>
      </c>
    </row>
  </sheetData>
  <sheetProtection/>
  <mergeCells count="1">
    <mergeCell ref="A33:E42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3.00390625" style="0" bestFit="1" customWidth="1"/>
    <col min="2" max="2" width="20.57421875" style="14" customWidth="1"/>
    <col min="3" max="4" width="9.140625" style="0" customWidth="1"/>
    <col min="5" max="5" width="13.28125" style="0" bestFit="1" customWidth="1"/>
  </cols>
  <sheetData>
    <row r="1" ht="15">
      <c r="A1" s="1" t="s">
        <v>0</v>
      </c>
    </row>
    <row r="2" ht="15">
      <c r="A2" s="1" t="s">
        <v>12</v>
      </c>
    </row>
    <row r="3" ht="15.75" thickBot="1"/>
    <row r="4" spans="1:2" ht="15.75" thickBot="1">
      <c r="A4" s="15" t="s">
        <v>46</v>
      </c>
      <c r="B4" s="16" t="s">
        <v>55</v>
      </c>
    </row>
    <row r="5" spans="1:2" ht="15">
      <c r="A5" s="63" t="s">
        <v>49</v>
      </c>
      <c r="B5" s="64">
        <v>960</v>
      </c>
    </row>
    <row r="6" spans="1:2" ht="15">
      <c r="A6" s="27" t="s">
        <v>47</v>
      </c>
      <c r="B6" s="65">
        <v>658</v>
      </c>
    </row>
    <row r="7" spans="1:2" ht="15">
      <c r="A7" s="27" t="s">
        <v>48</v>
      </c>
      <c r="B7" s="65">
        <v>437</v>
      </c>
    </row>
    <row r="8" spans="1:2" ht="15">
      <c r="A8" s="27" t="s">
        <v>51</v>
      </c>
      <c r="B8" s="65">
        <v>356</v>
      </c>
    </row>
    <row r="9" spans="1:2" ht="15">
      <c r="A9" s="27" t="s">
        <v>53</v>
      </c>
      <c r="B9" s="65">
        <v>289</v>
      </c>
    </row>
    <row r="10" spans="1:2" ht="15">
      <c r="A10" s="27" t="s">
        <v>58</v>
      </c>
      <c r="B10" s="65">
        <v>276</v>
      </c>
    </row>
    <row r="11" spans="1:2" ht="15">
      <c r="A11" s="27" t="s">
        <v>50</v>
      </c>
      <c r="B11" s="65">
        <v>265</v>
      </c>
    </row>
    <row r="12" spans="1:2" ht="15">
      <c r="A12" s="27" t="s">
        <v>62</v>
      </c>
      <c r="B12" s="65">
        <v>233</v>
      </c>
    </row>
    <row r="13" spans="1:2" ht="15">
      <c r="A13" s="27" t="s">
        <v>54</v>
      </c>
      <c r="B13" s="65">
        <v>206</v>
      </c>
    </row>
    <row r="14" spans="1:2" ht="15.75" thickBot="1">
      <c r="A14" s="28" t="s">
        <v>63</v>
      </c>
      <c r="B14" s="66">
        <v>183</v>
      </c>
    </row>
    <row r="15" spans="1:2" ht="15">
      <c r="A15" s="18"/>
      <c r="B15" s="67"/>
    </row>
    <row r="16" spans="1:2" ht="15">
      <c r="A16" s="17"/>
      <c r="B16" s="68" t="s">
        <v>52</v>
      </c>
    </row>
    <row r="17" spans="1:2" ht="15">
      <c r="A17" s="17"/>
      <c r="B17" s="9"/>
    </row>
    <row r="18" ht="15">
      <c r="A18" s="8"/>
    </row>
    <row r="19" ht="15">
      <c r="A19" s="8"/>
    </row>
    <row r="20" ht="15">
      <c r="A20" s="8"/>
    </row>
    <row r="21" ht="15">
      <c r="A21" s="12"/>
    </row>
    <row r="22" ht="15">
      <c r="A22" s="8"/>
    </row>
    <row r="23" ht="15">
      <c r="A23" s="12"/>
    </row>
    <row r="24" ht="15">
      <c r="A24" s="12"/>
    </row>
    <row r="25" ht="15">
      <c r="A25" s="12"/>
    </row>
    <row r="26" ht="15">
      <c r="A26" s="12"/>
    </row>
    <row r="27" ht="15">
      <c r="A27" s="12"/>
    </row>
    <row r="28" ht="15">
      <c r="A28" s="8"/>
    </row>
    <row r="29" ht="15">
      <c r="A29" s="12"/>
    </row>
    <row r="30" ht="15">
      <c r="A30" s="12"/>
    </row>
    <row r="31" ht="15">
      <c r="A31" s="12"/>
    </row>
    <row r="32" ht="15">
      <c r="A32" s="12"/>
    </row>
    <row r="33" ht="15">
      <c r="A33" s="12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Liliane Raquel Rossi</cp:lastModifiedBy>
  <dcterms:created xsi:type="dcterms:W3CDTF">2015-01-14T17:57:51Z</dcterms:created>
  <dcterms:modified xsi:type="dcterms:W3CDTF">2018-07-19T16:55:06Z</dcterms:modified>
  <cp:category/>
  <cp:version/>
  <cp:contentType/>
  <cp:contentStatus/>
</cp:coreProperties>
</file>